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92.168.0.66\данные для инвест. программы\Отчет по ИП-22г\III кв\На размещение\Отчет 3кв 2022г.по форм 10-20  пр. МЭ №  320\"/>
    </mc:Choice>
  </mc:AlternateContent>
  <bookViews>
    <workbookView xWindow="0" yWindow="0" windowWidth="28800" windowHeight="12435" tabRatio="796" firstSheet="9" activeTab="9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5 ввод в экспл" sheetId="15" r:id="rId10"/>
    <sheet name="Лист1" sheetId="16" r:id="rId11"/>
  </sheet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15 ввод в экспл'!$A$1:$CD$76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15 ввод в экспл'!$A$1:$CD$96</definedName>
  </definedNames>
  <calcPr calcId="15251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N43" i="15" l="1"/>
  <c r="AO43" i="15"/>
  <c r="AP43" i="15"/>
  <c r="AQ43" i="15"/>
  <c r="AR43" i="15"/>
  <c r="AS43" i="15"/>
  <c r="AT43" i="15"/>
  <c r="AN44" i="15"/>
  <c r="AO44" i="15"/>
  <c r="AP44" i="15"/>
  <c r="AQ44" i="15"/>
  <c r="AR44" i="15"/>
  <c r="AS44" i="15"/>
  <c r="AT44" i="15"/>
  <c r="AN45" i="15"/>
  <c r="AO45" i="15"/>
  <c r="AP45" i="15"/>
  <c r="AQ45" i="15"/>
  <c r="AR45" i="15"/>
  <c r="AS45" i="15"/>
  <c r="AT45" i="15"/>
  <c r="AN46" i="15"/>
  <c r="AO46" i="15"/>
  <c r="AP46" i="15"/>
  <c r="AQ46" i="15"/>
  <c r="AR46" i="15"/>
  <c r="AS46" i="15"/>
  <c r="AT46" i="15"/>
  <c r="AN47" i="15"/>
  <c r="AO47" i="15"/>
  <c r="AP47" i="15"/>
  <c r="AQ47" i="15"/>
  <c r="AR47" i="15"/>
  <c r="AS47" i="15"/>
  <c r="AT47" i="15"/>
  <c r="AN48" i="15"/>
  <c r="AO48" i="15"/>
  <c r="AP48" i="15"/>
  <c r="AQ48" i="15"/>
  <c r="AR48" i="15"/>
  <c r="AS48" i="15"/>
  <c r="AT48" i="15"/>
  <c r="AN49" i="15"/>
  <c r="AO49" i="15"/>
  <c r="AP49" i="15"/>
  <c r="AQ49" i="15"/>
  <c r="AR49" i="15"/>
  <c r="AS49" i="15"/>
  <c r="AT49" i="15"/>
  <c r="AN50" i="15"/>
  <c r="AO50" i="15"/>
  <c r="AP50" i="15"/>
  <c r="AQ50" i="15"/>
  <c r="AR50" i="15"/>
  <c r="AS50" i="15"/>
  <c r="AT50" i="15"/>
  <c r="AN51" i="15"/>
  <c r="AO51" i="15"/>
  <c r="AP51" i="15"/>
  <c r="AQ51" i="15"/>
  <c r="AR51" i="15"/>
  <c r="AS51" i="15"/>
  <c r="AT51" i="15"/>
  <c r="AN52" i="15"/>
  <c r="AO52" i="15"/>
  <c r="AP52" i="15"/>
  <c r="AQ52" i="15"/>
  <c r="AR52" i="15"/>
  <c r="AS52" i="15"/>
  <c r="AT52" i="15"/>
  <c r="AN53" i="15"/>
  <c r="AO53" i="15"/>
  <c r="AP53" i="15"/>
  <c r="AQ53" i="15"/>
  <c r="AR53" i="15"/>
  <c r="AS53" i="15"/>
  <c r="AT53" i="15"/>
  <c r="AN54" i="15"/>
  <c r="AO54" i="15"/>
  <c r="AP54" i="15"/>
  <c r="AQ54" i="15"/>
  <c r="AR54" i="15"/>
  <c r="AS54" i="15"/>
  <c r="AT54" i="15"/>
  <c r="AN55" i="15"/>
  <c r="AO55" i="15"/>
  <c r="AP55" i="15"/>
  <c r="AQ55" i="15"/>
  <c r="AR55" i="15"/>
  <c r="AS55" i="15"/>
  <c r="AT55" i="15"/>
  <c r="AN56" i="15"/>
  <c r="AO56" i="15"/>
  <c r="AP56" i="15"/>
  <c r="AQ56" i="15"/>
  <c r="AR56" i="15"/>
  <c r="AS56" i="15"/>
  <c r="AT56" i="15"/>
  <c r="AN57" i="15"/>
  <c r="AO57" i="15"/>
  <c r="AP57" i="15"/>
  <c r="AQ57" i="15"/>
  <c r="AR57" i="15"/>
  <c r="AS57" i="15"/>
  <c r="AT57" i="15"/>
  <c r="AN58" i="15"/>
  <c r="AO58" i="15"/>
  <c r="AP58" i="15"/>
  <c r="AQ58" i="15"/>
  <c r="AR58" i="15"/>
  <c r="AS58" i="15"/>
  <c r="AT58" i="15"/>
  <c r="AN59" i="15"/>
  <c r="AO59" i="15"/>
  <c r="AP59" i="15"/>
  <c r="AQ59" i="15"/>
  <c r="AR59" i="15"/>
  <c r="AS59" i="15"/>
  <c r="AT59" i="15"/>
  <c r="AN60" i="15"/>
  <c r="AO60" i="15"/>
  <c r="AP60" i="15"/>
  <c r="AQ60" i="15"/>
  <c r="AR60" i="15"/>
  <c r="AS60" i="15"/>
  <c r="AT60" i="15"/>
  <c r="AN61" i="15"/>
  <c r="AO61" i="15"/>
  <c r="AP61" i="15"/>
  <c r="AQ61" i="15"/>
  <c r="AR61" i="15"/>
  <c r="AS61" i="15"/>
  <c r="AT61" i="15"/>
  <c r="AN62" i="15"/>
  <c r="AO62" i="15"/>
  <c r="AP62" i="15"/>
  <c r="AQ62" i="15"/>
  <c r="AR62" i="15"/>
  <c r="AS62" i="15"/>
  <c r="AT62" i="15"/>
  <c r="AN39" i="15"/>
  <c r="AO39" i="15"/>
  <c r="AP39" i="15"/>
  <c r="AQ39" i="15"/>
  <c r="AR39" i="15"/>
  <c r="AS39" i="15"/>
  <c r="AT39" i="15"/>
  <c r="AN40" i="15"/>
  <c r="AO40" i="15"/>
  <c r="AP40" i="15"/>
  <c r="AQ40" i="15"/>
  <c r="AR40" i="15"/>
  <c r="AS40" i="15"/>
  <c r="AT40" i="15"/>
  <c r="AN41" i="15"/>
  <c r="AO41" i="15"/>
  <c r="AP41" i="15"/>
  <c r="AQ41" i="15"/>
  <c r="AR41" i="15"/>
  <c r="AS41" i="15"/>
  <c r="AT41" i="15"/>
  <c r="AN42" i="15"/>
  <c r="AO42" i="15"/>
  <c r="AP42" i="15"/>
  <c r="AQ42" i="15"/>
  <c r="AR42" i="15"/>
  <c r="AS42" i="15"/>
  <c r="AT42" i="15"/>
  <c r="AT38" i="15"/>
  <c r="AS38" i="15"/>
  <c r="AR38" i="15"/>
  <c r="AQ38" i="15"/>
  <c r="AP38" i="15"/>
  <c r="AO38" i="15"/>
  <c r="AN38" i="15"/>
  <c r="E39" i="15"/>
  <c r="F39" i="15"/>
  <c r="G39" i="15"/>
  <c r="H39" i="15"/>
  <c r="I39" i="15"/>
  <c r="J39" i="15"/>
  <c r="K39" i="15"/>
  <c r="E40" i="15"/>
  <c r="F40" i="15"/>
  <c r="G40" i="15"/>
  <c r="H40" i="15"/>
  <c r="I40" i="15"/>
  <c r="J40" i="15"/>
  <c r="K40" i="15"/>
  <c r="E41" i="15"/>
  <c r="F41" i="15"/>
  <c r="G41" i="15"/>
  <c r="H41" i="15"/>
  <c r="I41" i="15"/>
  <c r="J41" i="15"/>
  <c r="K41" i="15"/>
  <c r="E42" i="15"/>
  <c r="F42" i="15"/>
  <c r="G42" i="15"/>
  <c r="H42" i="15"/>
  <c r="I42" i="15"/>
  <c r="J42" i="15"/>
  <c r="K42" i="15"/>
  <c r="BW22" i="15"/>
  <c r="BX22" i="15"/>
  <c r="BY22" i="15"/>
  <c r="BZ22" i="15"/>
  <c r="CA22" i="15"/>
  <c r="CB22" i="15"/>
  <c r="CC22" i="15"/>
  <c r="BW23" i="15"/>
  <c r="BX23" i="15"/>
  <c r="BY23" i="15"/>
  <c r="BZ23" i="15"/>
  <c r="CA23" i="15"/>
  <c r="CB23" i="15"/>
  <c r="CC23" i="15"/>
  <c r="BW24" i="15"/>
  <c r="BX24" i="15"/>
  <c r="BY24" i="15"/>
  <c r="BZ24" i="15"/>
  <c r="CA24" i="15"/>
  <c r="CB24" i="15"/>
  <c r="CC24" i="15"/>
  <c r="BW25" i="15"/>
  <c r="BX25" i="15"/>
  <c r="BY25" i="15"/>
  <c r="BZ25" i="15"/>
  <c r="CA25" i="15"/>
  <c r="CB25" i="15"/>
  <c r="CC25" i="15"/>
  <c r="BW26" i="15"/>
  <c r="BX26" i="15"/>
  <c r="BY26" i="15"/>
  <c r="BZ26" i="15"/>
  <c r="CA26" i="15"/>
  <c r="CB26" i="15"/>
  <c r="CC26" i="15"/>
  <c r="BW27" i="15"/>
  <c r="BX27" i="15"/>
  <c r="BY27" i="15"/>
  <c r="BZ27" i="15"/>
  <c r="CA27" i="15"/>
  <c r="CB27" i="15"/>
  <c r="CC27" i="15"/>
  <c r="BW28" i="15"/>
  <c r="BX28" i="15"/>
  <c r="BY28" i="15"/>
  <c r="BZ28" i="15"/>
  <c r="CA28" i="15"/>
  <c r="CB28" i="15"/>
  <c r="CC28" i="15"/>
  <c r="BW29" i="15"/>
  <c r="BX29" i="15"/>
  <c r="BY29" i="15"/>
  <c r="BZ29" i="15"/>
  <c r="CA29" i="15"/>
  <c r="CB29" i="15"/>
  <c r="CC29" i="15"/>
  <c r="BW30" i="15"/>
  <c r="BX30" i="15"/>
  <c r="BY30" i="15"/>
  <c r="BZ30" i="15"/>
  <c r="CA30" i="15"/>
  <c r="CB30" i="15"/>
  <c r="CC30" i="15"/>
  <c r="BW31" i="15"/>
  <c r="BX31" i="15"/>
  <c r="BY31" i="15"/>
  <c r="BZ31" i="15"/>
  <c r="CA31" i="15"/>
  <c r="CB31" i="15"/>
  <c r="CC31" i="15"/>
  <c r="BW32" i="15"/>
  <c r="BX32" i="15"/>
  <c r="BY32" i="15"/>
  <c r="BZ32" i="15"/>
  <c r="CA32" i="15"/>
  <c r="CB32" i="15"/>
  <c r="CC32" i="15"/>
  <c r="BW33" i="15"/>
  <c r="BX33" i="15"/>
  <c r="BY33" i="15"/>
  <c r="BZ33" i="15"/>
  <c r="CA33" i="15"/>
  <c r="CB33" i="15"/>
  <c r="CC33" i="15"/>
  <c r="BW34" i="15"/>
  <c r="BX34" i="15"/>
  <c r="BY34" i="15"/>
  <c r="BZ34" i="15"/>
  <c r="CA34" i="15"/>
  <c r="CB34" i="15"/>
  <c r="CC34" i="15"/>
  <c r="BW38" i="15"/>
  <c r="BX38" i="15"/>
  <c r="BY38" i="15"/>
  <c r="BZ38" i="15"/>
  <c r="CA38" i="15"/>
  <c r="CB38" i="15"/>
  <c r="CC38" i="15"/>
  <c r="BW39" i="15"/>
  <c r="BX39" i="15"/>
  <c r="BY39" i="15"/>
  <c r="BZ39" i="15"/>
  <c r="CA39" i="15"/>
  <c r="CB39" i="15"/>
  <c r="CC39" i="15"/>
  <c r="BW40" i="15"/>
  <c r="BX40" i="15"/>
  <c r="BY40" i="15"/>
  <c r="BZ40" i="15"/>
  <c r="CA40" i="15"/>
  <c r="CB40" i="15"/>
  <c r="CC40" i="15"/>
  <c r="BW41" i="15"/>
  <c r="BX41" i="15"/>
  <c r="BY41" i="15"/>
  <c r="BZ41" i="15"/>
  <c r="CA41" i="15"/>
  <c r="CB41" i="15"/>
  <c r="CC41" i="15"/>
  <c r="BW42" i="15"/>
  <c r="BX42" i="15"/>
  <c r="BY42" i="15"/>
  <c r="BZ42" i="15"/>
  <c r="CA42" i="15"/>
  <c r="CB42" i="15"/>
  <c r="CC42" i="15"/>
  <c r="BW43" i="15"/>
  <c r="BX43" i="15"/>
  <c r="BY43" i="15"/>
  <c r="BZ43" i="15"/>
  <c r="CA43" i="15"/>
  <c r="CB43" i="15"/>
  <c r="CC43" i="15"/>
  <c r="BW44" i="15"/>
  <c r="BX44" i="15"/>
  <c r="BY44" i="15"/>
  <c r="BZ44" i="15"/>
  <c r="CA44" i="15"/>
  <c r="CB44" i="15"/>
  <c r="CC44" i="15"/>
  <c r="BW45" i="15"/>
  <c r="BX45" i="15"/>
  <c r="BY45" i="15"/>
  <c r="BZ45" i="15"/>
  <c r="CA45" i="15"/>
  <c r="CB45" i="15"/>
  <c r="CC45" i="15"/>
  <c r="BW46" i="15"/>
  <c r="BX46" i="15"/>
  <c r="BY46" i="15"/>
  <c r="BZ46" i="15"/>
  <c r="CA46" i="15"/>
  <c r="CB46" i="15"/>
  <c r="CC46" i="15"/>
  <c r="BW47" i="15"/>
  <c r="BX47" i="15"/>
  <c r="BY47" i="15"/>
  <c r="BZ47" i="15"/>
  <c r="CA47" i="15"/>
  <c r="CB47" i="15"/>
  <c r="CC47" i="15"/>
  <c r="BW48" i="15"/>
  <c r="BX48" i="15"/>
  <c r="BY48" i="15"/>
  <c r="BZ48" i="15"/>
  <c r="CA48" i="15"/>
  <c r="CB48" i="15"/>
  <c r="CC48" i="15"/>
  <c r="BW49" i="15"/>
  <c r="BX49" i="15"/>
  <c r="BY49" i="15"/>
  <c r="BZ49" i="15"/>
  <c r="CA49" i="15"/>
  <c r="CB49" i="15"/>
  <c r="CC49" i="15"/>
  <c r="BW50" i="15"/>
  <c r="BX50" i="15"/>
  <c r="BY50" i="15"/>
  <c r="BZ50" i="15"/>
  <c r="CA50" i="15"/>
  <c r="CB50" i="15"/>
  <c r="CC50" i="15"/>
  <c r="BW51" i="15"/>
  <c r="BX51" i="15"/>
  <c r="BY51" i="15"/>
  <c r="BZ51" i="15"/>
  <c r="CA51" i="15"/>
  <c r="CB51" i="15"/>
  <c r="CC51" i="15"/>
  <c r="BW52" i="15"/>
  <c r="BX52" i="15"/>
  <c r="BY52" i="15"/>
  <c r="BZ52" i="15"/>
  <c r="CA52" i="15"/>
  <c r="CB52" i="15"/>
  <c r="CC52" i="15"/>
  <c r="BW53" i="15"/>
  <c r="BX53" i="15"/>
  <c r="BY53" i="15"/>
  <c r="BZ53" i="15"/>
  <c r="CA53" i="15"/>
  <c r="CB53" i="15"/>
  <c r="CC53" i="15"/>
  <c r="BW54" i="15"/>
  <c r="BX54" i="15"/>
  <c r="BY54" i="15"/>
  <c r="BZ54" i="15"/>
  <c r="CA54" i="15"/>
  <c r="CB54" i="15"/>
  <c r="CC54" i="15"/>
  <c r="BW55" i="15"/>
  <c r="BX55" i="15"/>
  <c r="BY55" i="15"/>
  <c r="BZ55" i="15"/>
  <c r="CA55" i="15"/>
  <c r="CB55" i="15"/>
  <c r="CC55" i="15"/>
  <c r="BW56" i="15"/>
  <c r="BX56" i="15"/>
  <c r="BY56" i="15"/>
  <c r="BZ56" i="15"/>
  <c r="CA56" i="15"/>
  <c r="CB56" i="15"/>
  <c r="CC56" i="15"/>
  <c r="BW57" i="15"/>
  <c r="BX57" i="15"/>
  <c r="BY57" i="15"/>
  <c r="BZ57" i="15"/>
  <c r="CA57" i="15"/>
  <c r="CB57" i="15"/>
  <c r="CC57" i="15"/>
  <c r="BW58" i="15"/>
  <c r="BX58" i="15"/>
  <c r="BY58" i="15"/>
  <c r="BZ58" i="15"/>
  <c r="CA58" i="15"/>
  <c r="CB58" i="15"/>
  <c r="CC58" i="15"/>
  <c r="BW59" i="15"/>
  <c r="BX59" i="15"/>
  <c r="BY59" i="15"/>
  <c r="BZ59" i="15"/>
  <c r="CA59" i="15"/>
  <c r="CB59" i="15"/>
  <c r="CC59" i="15"/>
  <c r="BW60" i="15"/>
  <c r="BX60" i="15"/>
  <c r="BY60" i="15"/>
  <c r="BZ60" i="15"/>
  <c r="CA60" i="15"/>
  <c r="CB60" i="15"/>
  <c r="CC60" i="15"/>
  <c r="BW61" i="15"/>
  <c r="BX61" i="15"/>
  <c r="BY61" i="15"/>
  <c r="BZ61" i="15"/>
  <c r="CA61" i="15"/>
  <c r="CB61" i="15"/>
  <c r="CC61" i="15"/>
  <c r="BW62" i="15"/>
  <c r="BX62" i="15"/>
  <c r="BY62" i="15"/>
  <c r="BZ62" i="15"/>
  <c r="CA62" i="15"/>
  <c r="CB62" i="15"/>
  <c r="CC62" i="15"/>
  <c r="BW64" i="15"/>
  <c r="BX64" i="15"/>
  <c r="BY64" i="15"/>
  <c r="BZ64" i="15"/>
  <c r="CA64" i="15"/>
  <c r="CB64" i="15"/>
  <c r="CC64" i="15"/>
  <c r="BW67" i="15"/>
  <c r="BX67" i="15"/>
  <c r="BY67" i="15"/>
  <c r="BZ67" i="15"/>
  <c r="CA67" i="15"/>
  <c r="CB67" i="15"/>
  <c r="CC67" i="15"/>
  <c r="BW68" i="15"/>
  <c r="BX68" i="15"/>
  <c r="BY68" i="15"/>
  <c r="BZ68" i="15"/>
  <c r="CA68" i="15"/>
  <c r="CB68" i="15"/>
  <c r="CC68" i="15"/>
  <c r="BW69" i="15"/>
  <c r="BX69" i="15"/>
  <c r="BY69" i="15"/>
  <c r="BZ69" i="15"/>
  <c r="CA69" i="15"/>
  <c r="CB69" i="15"/>
  <c r="CC69" i="15"/>
  <c r="BW70" i="15"/>
  <c r="BX70" i="15"/>
  <c r="BY70" i="15"/>
  <c r="BZ70" i="15"/>
  <c r="CA70" i="15"/>
  <c r="CB70" i="15"/>
  <c r="CC70" i="15"/>
  <c r="BW71" i="15"/>
  <c r="BX71" i="15"/>
  <c r="BY71" i="15"/>
  <c r="BZ71" i="15"/>
  <c r="CA71" i="15"/>
  <c r="CB71" i="15"/>
  <c r="CC71" i="15"/>
  <c r="BW72" i="15"/>
  <c r="BX72" i="15"/>
  <c r="BY72" i="15"/>
  <c r="BZ72" i="15"/>
  <c r="CA72" i="15"/>
  <c r="CB72" i="15"/>
  <c r="CC72" i="15"/>
  <c r="BW73" i="15"/>
  <c r="BX73" i="15"/>
  <c r="BY73" i="15"/>
  <c r="BZ73" i="15"/>
  <c r="CA73" i="15"/>
  <c r="CB73" i="15"/>
  <c r="CC73" i="15"/>
  <c r="BW74" i="15"/>
  <c r="BX74" i="15"/>
  <c r="BY74" i="15"/>
  <c r="BZ74" i="15"/>
  <c r="CA74" i="15"/>
  <c r="CB74" i="15"/>
  <c r="CC74" i="15"/>
  <c r="BW77" i="15"/>
  <c r="BX77" i="15"/>
  <c r="BY77" i="15"/>
  <c r="BZ77" i="15"/>
  <c r="CA77" i="15"/>
  <c r="CB77" i="15"/>
  <c r="CC77" i="15"/>
  <c r="BW80" i="15"/>
  <c r="BX80" i="15"/>
  <c r="BY80" i="15"/>
  <c r="BZ80" i="15"/>
  <c r="CA80" i="15"/>
  <c r="CB80" i="15"/>
  <c r="CC80" i="15"/>
  <c r="BW81" i="15"/>
  <c r="BX81" i="15"/>
  <c r="BY81" i="15"/>
  <c r="BZ81" i="15"/>
  <c r="CA81" i="15"/>
  <c r="CB81" i="15"/>
  <c r="CC81" i="15"/>
  <c r="BW82" i="15"/>
  <c r="BX82" i="15"/>
  <c r="BY82" i="15"/>
  <c r="BZ82" i="15"/>
  <c r="CA82" i="15"/>
  <c r="CB82" i="15"/>
  <c r="CC82" i="15"/>
  <c r="BW83" i="15"/>
  <c r="BX83" i="15"/>
  <c r="BY83" i="15"/>
  <c r="BZ83" i="15"/>
  <c r="CA83" i="15"/>
  <c r="CB83" i="15"/>
  <c r="CC83" i="15"/>
  <c r="BW84" i="15"/>
  <c r="BX84" i="15"/>
  <c r="BY84" i="15"/>
  <c r="BZ84" i="15"/>
  <c r="CA84" i="15"/>
  <c r="CB84" i="15"/>
  <c r="CC84" i="15"/>
  <c r="BW85" i="15"/>
  <c r="BX85" i="15"/>
  <c r="BY85" i="15"/>
  <c r="BZ85" i="15"/>
  <c r="CA85" i="15"/>
  <c r="CB85" i="15"/>
  <c r="CC85" i="15"/>
  <c r="BW86" i="15"/>
  <c r="BX86" i="15"/>
  <c r="BY86" i="15"/>
  <c r="BZ86" i="15"/>
  <c r="CA86" i="15"/>
  <c r="CB86" i="15"/>
  <c r="CC86" i="15"/>
  <c r="BW87" i="15"/>
  <c r="BX87" i="15"/>
  <c r="BY87" i="15"/>
  <c r="BZ87" i="15"/>
  <c r="CA87" i="15"/>
  <c r="CB87" i="15"/>
  <c r="CC87" i="15"/>
  <c r="BW88" i="15"/>
  <c r="BX88" i="15"/>
  <c r="BY88" i="15"/>
  <c r="BZ88" i="15"/>
  <c r="CA88" i="15"/>
  <c r="CB88" i="15"/>
  <c r="CC88" i="15"/>
  <c r="BW89" i="15"/>
  <c r="BX89" i="15"/>
  <c r="BY89" i="15"/>
  <c r="BZ89" i="15"/>
  <c r="CA89" i="15"/>
  <c r="CB89" i="15"/>
  <c r="CC89" i="15"/>
  <c r="BW90" i="15"/>
  <c r="BX90" i="15"/>
  <c r="BY90" i="15"/>
  <c r="BZ90" i="15"/>
  <c r="CA90" i="15"/>
  <c r="CB90" i="15"/>
  <c r="CC90" i="15"/>
  <c r="BW92" i="15"/>
  <c r="BX92" i="15"/>
  <c r="BY92" i="15"/>
  <c r="BZ92" i="15"/>
  <c r="CA92" i="15"/>
  <c r="CB92" i="15"/>
  <c r="CC92" i="15"/>
  <c r="BW93" i="15"/>
  <c r="BX93" i="15"/>
  <c r="BY93" i="15"/>
  <c r="BZ93" i="15"/>
  <c r="CA93" i="15"/>
  <c r="CB93" i="15"/>
  <c r="CC93" i="15"/>
  <c r="BW94" i="15"/>
  <c r="BX94" i="15"/>
  <c r="BY94" i="15"/>
  <c r="BZ94" i="15"/>
  <c r="CA94" i="15"/>
  <c r="CB94" i="15"/>
  <c r="CC94" i="15"/>
  <c r="BW95" i="15"/>
  <c r="BX95" i="15"/>
  <c r="BY95" i="15"/>
  <c r="BZ95" i="15"/>
  <c r="CA95" i="15"/>
  <c r="CB95" i="15"/>
  <c r="CC95" i="15"/>
  <c r="BW96" i="15"/>
  <c r="BX96" i="15"/>
  <c r="BY96" i="15"/>
  <c r="BZ96" i="15"/>
  <c r="CA96" i="15"/>
  <c r="CB96" i="15"/>
  <c r="CC96" i="15"/>
  <c r="AN68" i="15"/>
  <c r="S68" i="15" s="1"/>
  <c r="L68" i="15" s="1"/>
  <c r="E68" i="15" s="1"/>
  <c r="AO68" i="15"/>
  <c r="T68" i="15" s="1"/>
  <c r="M68" i="15" s="1"/>
  <c r="F68" i="15" s="1"/>
  <c r="AP68" i="15"/>
  <c r="G68" i="15" s="1"/>
  <c r="AQ68" i="15"/>
  <c r="V68" i="15" s="1"/>
  <c r="O68" i="15" s="1"/>
  <c r="AR68" i="15"/>
  <c r="W68" i="15" s="1"/>
  <c r="P68" i="15" s="1"/>
  <c r="I68" i="15" s="1"/>
  <c r="AS68" i="15"/>
  <c r="X68" i="15" s="1"/>
  <c r="Q68" i="15" s="1"/>
  <c r="AT68" i="15"/>
  <c r="Y68" i="15" s="1"/>
  <c r="R68" i="15" s="1"/>
  <c r="K68" i="15" s="1"/>
  <c r="AN69" i="15"/>
  <c r="AO69" i="15"/>
  <c r="AP69" i="15"/>
  <c r="AQ69" i="15"/>
  <c r="AR69" i="15"/>
  <c r="AS69" i="15"/>
  <c r="AT69" i="15"/>
  <c r="AN70" i="15"/>
  <c r="AO70" i="15"/>
  <c r="AP70" i="15"/>
  <c r="AQ70" i="15"/>
  <c r="AR70" i="15"/>
  <c r="AS70" i="15"/>
  <c r="AT70" i="15"/>
  <c r="AN71" i="15"/>
  <c r="AO71" i="15"/>
  <c r="AP71" i="15"/>
  <c r="AQ71" i="15"/>
  <c r="AR71" i="15"/>
  <c r="AS71" i="15"/>
  <c r="AT71" i="15"/>
  <c r="AN72" i="15"/>
  <c r="AO72" i="15"/>
  <c r="AP72" i="15"/>
  <c r="AQ72" i="15"/>
  <c r="AR72" i="15"/>
  <c r="AS72" i="15"/>
  <c r="AT72" i="15"/>
  <c r="AN73" i="15"/>
  <c r="AO73" i="15"/>
  <c r="AP73" i="15"/>
  <c r="AQ73" i="15"/>
  <c r="AR73" i="15"/>
  <c r="AS73" i="15"/>
  <c r="AT73" i="15"/>
  <c r="AN74" i="15"/>
  <c r="AO74" i="15"/>
  <c r="AP74" i="15"/>
  <c r="AQ74" i="15"/>
  <c r="AR74" i="15"/>
  <c r="AS74" i="15"/>
  <c r="AT74" i="15"/>
  <c r="AT67" i="15"/>
  <c r="AS67" i="15"/>
  <c r="AR67" i="15"/>
  <c r="AQ67" i="15"/>
  <c r="AP67" i="15"/>
  <c r="AO67" i="15"/>
  <c r="AN67" i="15"/>
  <c r="H68" i="15"/>
  <c r="J68" i="15"/>
  <c r="E69" i="15"/>
  <c r="F69" i="15"/>
  <c r="G69" i="15"/>
  <c r="H69" i="15"/>
  <c r="I69" i="15"/>
  <c r="J69" i="15"/>
  <c r="K69" i="15"/>
  <c r="E70" i="15"/>
  <c r="F70" i="15"/>
  <c r="G70" i="15"/>
  <c r="H70" i="15"/>
  <c r="I70" i="15"/>
  <c r="J70" i="15"/>
  <c r="K70" i="15"/>
  <c r="E71" i="15"/>
  <c r="F71" i="15"/>
  <c r="G71" i="15"/>
  <c r="H71" i="15"/>
  <c r="I71" i="15"/>
  <c r="J71" i="15"/>
  <c r="K71" i="15"/>
  <c r="E72" i="15"/>
  <c r="F72" i="15"/>
  <c r="G72" i="15"/>
  <c r="H72" i="15"/>
  <c r="I72" i="15"/>
  <c r="J72" i="15"/>
  <c r="K72" i="15"/>
  <c r="E73" i="15"/>
  <c r="F73" i="15"/>
  <c r="G73" i="15"/>
  <c r="H73" i="15"/>
  <c r="I73" i="15"/>
  <c r="J73" i="15"/>
  <c r="K73" i="15"/>
  <c r="E74" i="15"/>
  <c r="F74" i="15"/>
  <c r="G74" i="15"/>
  <c r="H74" i="15"/>
  <c r="I74" i="15"/>
  <c r="J74" i="15"/>
  <c r="K74" i="15"/>
  <c r="K67" i="15"/>
  <c r="J67" i="15"/>
  <c r="I67" i="15"/>
  <c r="H67" i="15"/>
  <c r="G67" i="15"/>
  <c r="F67" i="15"/>
  <c r="E67" i="15"/>
  <c r="E93" i="15"/>
  <c r="F93" i="15"/>
  <c r="G93" i="15"/>
  <c r="H93" i="15"/>
  <c r="I93" i="15"/>
  <c r="J93" i="15"/>
  <c r="K93" i="15"/>
  <c r="E94" i="15"/>
  <c r="F94" i="15"/>
  <c r="G94" i="15"/>
  <c r="H94" i="15"/>
  <c r="I94" i="15"/>
  <c r="J94" i="15"/>
  <c r="K94" i="15"/>
  <c r="E95" i="15"/>
  <c r="F95" i="15"/>
  <c r="G95" i="15"/>
  <c r="H95" i="15"/>
  <c r="I95" i="15"/>
  <c r="J95" i="15"/>
  <c r="K95" i="15"/>
  <c r="E96" i="15"/>
  <c r="F96" i="15"/>
  <c r="G96" i="15"/>
  <c r="H96" i="15"/>
  <c r="I96" i="15"/>
  <c r="J96" i="15"/>
  <c r="K96" i="15"/>
  <c r="K92" i="15"/>
  <c r="J92" i="15"/>
  <c r="I92" i="15"/>
  <c r="H92" i="15"/>
  <c r="G92" i="15"/>
  <c r="F92" i="15"/>
  <c r="E92" i="15"/>
  <c r="E81" i="15"/>
  <c r="F81" i="15"/>
  <c r="G81" i="15"/>
  <c r="H81" i="15"/>
  <c r="I81" i="15"/>
  <c r="J81" i="15"/>
  <c r="K81" i="15"/>
  <c r="E82" i="15"/>
  <c r="F82" i="15"/>
  <c r="G82" i="15"/>
  <c r="H82" i="15"/>
  <c r="I82" i="15"/>
  <c r="J82" i="15"/>
  <c r="K82" i="15"/>
  <c r="E83" i="15"/>
  <c r="F83" i="15"/>
  <c r="G83" i="15"/>
  <c r="H83" i="15"/>
  <c r="I83" i="15"/>
  <c r="J83" i="15"/>
  <c r="K83" i="15"/>
  <c r="E84" i="15"/>
  <c r="F84" i="15"/>
  <c r="G84" i="15"/>
  <c r="H84" i="15"/>
  <c r="I84" i="15"/>
  <c r="J84" i="15"/>
  <c r="K84" i="15"/>
  <c r="E85" i="15"/>
  <c r="F85" i="15"/>
  <c r="G85" i="15"/>
  <c r="H85" i="15"/>
  <c r="I85" i="15"/>
  <c r="J85" i="15"/>
  <c r="K85" i="15"/>
  <c r="E86" i="15"/>
  <c r="F86" i="15"/>
  <c r="G86" i="15"/>
  <c r="H86" i="15"/>
  <c r="I86" i="15"/>
  <c r="J86" i="15"/>
  <c r="K86" i="15"/>
  <c r="E87" i="15"/>
  <c r="F87" i="15"/>
  <c r="G87" i="15"/>
  <c r="H87" i="15"/>
  <c r="I87" i="15"/>
  <c r="J87" i="15"/>
  <c r="K87" i="15"/>
  <c r="E88" i="15"/>
  <c r="F88" i="15"/>
  <c r="G88" i="15"/>
  <c r="H88" i="15"/>
  <c r="I88" i="15"/>
  <c r="J88" i="15"/>
  <c r="K88" i="15"/>
  <c r="E89" i="15"/>
  <c r="F89" i="15"/>
  <c r="G89" i="15"/>
  <c r="H89" i="15"/>
  <c r="I89" i="15"/>
  <c r="J89" i="15"/>
  <c r="K89" i="15"/>
  <c r="E90" i="15"/>
  <c r="F90" i="15"/>
  <c r="G90" i="15"/>
  <c r="H90" i="15"/>
  <c r="I90" i="15"/>
  <c r="J90" i="15"/>
  <c r="K90" i="15"/>
  <c r="F80" i="15"/>
  <c r="G80" i="15"/>
  <c r="H80" i="15"/>
  <c r="I80" i="15"/>
  <c r="J80" i="15"/>
  <c r="K80" i="15"/>
  <c r="E80" i="15"/>
  <c r="AN93" i="15"/>
  <c r="AO93" i="15"/>
  <c r="AP93" i="15"/>
  <c r="AQ93" i="15"/>
  <c r="AR93" i="15"/>
  <c r="AS93" i="15"/>
  <c r="AT93" i="15"/>
  <c r="AN94" i="15"/>
  <c r="AO94" i="15"/>
  <c r="AP94" i="15"/>
  <c r="AQ94" i="15"/>
  <c r="AR94" i="15"/>
  <c r="AS94" i="15"/>
  <c r="AT94" i="15"/>
  <c r="AN95" i="15"/>
  <c r="AO95" i="15"/>
  <c r="AP95" i="15"/>
  <c r="AQ95" i="15"/>
  <c r="AR95" i="15"/>
  <c r="AS95" i="15"/>
  <c r="AT95" i="15"/>
  <c r="AN96" i="15"/>
  <c r="AO96" i="15"/>
  <c r="AP96" i="15"/>
  <c r="AQ96" i="15"/>
  <c r="AR96" i="15"/>
  <c r="AS96" i="15"/>
  <c r="AT96" i="15"/>
  <c r="AT92" i="15"/>
  <c r="AS92" i="15"/>
  <c r="AR92" i="15"/>
  <c r="AQ92" i="15"/>
  <c r="AP92" i="15"/>
  <c r="AO92" i="15"/>
  <c r="AN92" i="15"/>
  <c r="AN81" i="15"/>
  <c r="AO81" i="15"/>
  <c r="AP81" i="15"/>
  <c r="AQ81" i="15"/>
  <c r="AR81" i="15"/>
  <c r="AS81" i="15"/>
  <c r="AT81" i="15"/>
  <c r="AN82" i="15"/>
  <c r="AO82" i="15"/>
  <c r="AP82" i="15"/>
  <c r="AQ82" i="15"/>
  <c r="AR82" i="15"/>
  <c r="AS82" i="15"/>
  <c r="AT82" i="15"/>
  <c r="AN83" i="15"/>
  <c r="AO83" i="15"/>
  <c r="AP83" i="15"/>
  <c r="AQ83" i="15"/>
  <c r="AR83" i="15"/>
  <c r="AS83" i="15"/>
  <c r="AT83" i="15"/>
  <c r="AN84" i="15"/>
  <c r="AO84" i="15"/>
  <c r="AP84" i="15"/>
  <c r="AQ84" i="15"/>
  <c r="AR84" i="15"/>
  <c r="AS84" i="15"/>
  <c r="AT84" i="15"/>
  <c r="AN85" i="15"/>
  <c r="AO85" i="15"/>
  <c r="AP85" i="15"/>
  <c r="AQ85" i="15"/>
  <c r="AR85" i="15"/>
  <c r="AS85" i="15"/>
  <c r="AT85" i="15"/>
  <c r="AN86" i="15"/>
  <c r="AO86" i="15"/>
  <c r="AP86" i="15"/>
  <c r="AQ86" i="15"/>
  <c r="AR86" i="15"/>
  <c r="AS86" i="15"/>
  <c r="AT86" i="15"/>
  <c r="AN87" i="15"/>
  <c r="AO87" i="15"/>
  <c r="AP87" i="15"/>
  <c r="AQ87" i="15"/>
  <c r="AR87" i="15"/>
  <c r="AS87" i="15"/>
  <c r="AT87" i="15"/>
  <c r="AN88" i="15"/>
  <c r="AO88" i="15"/>
  <c r="AP88" i="15"/>
  <c r="AQ88" i="15"/>
  <c r="AR88" i="15"/>
  <c r="AS88" i="15"/>
  <c r="AT88" i="15"/>
  <c r="AN89" i="15"/>
  <c r="AO89" i="15"/>
  <c r="AP89" i="15"/>
  <c r="AQ89" i="15"/>
  <c r="AR89" i="15"/>
  <c r="AS89" i="15"/>
  <c r="AT89" i="15"/>
  <c r="AN90" i="15"/>
  <c r="AO90" i="15"/>
  <c r="AP90" i="15"/>
  <c r="AQ90" i="15"/>
  <c r="AR90" i="15"/>
  <c r="AS90" i="15"/>
  <c r="AT90" i="15"/>
  <c r="AO80" i="15"/>
  <c r="AP80" i="15"/>
  <c r="AQ80" i="15"/>
  <c r="AR80" i="15"/>
  <c r="AS80" i="15"/>
  <c r="AT80" i="15"/>
  <c r="AN80" i="15"/>
  <c r="AN91" i="15" l="1"/>
  <c r="L37" i="15" l="1"/>
  <c r="BV66" i="15"/>
  <c r="BV65" i="15" s="1"/>
  <c r="BU66" i="15"/>
  <c r="BU65" i="15" s="1"/>
  <c r="BT66" i="15"/>
  <c r="BT65" i="15" s="1"/>
  <c r="BS66" i="15"/>
  <c r="BS65" i="15" s="1"/>
  <c r="BR66" i="15"/>
  <c r="BR65" i="15" s="1"/>
  <c r="BQ66" i="15"/>
  <c r="BQ65" i="15" s="1"/>
  <c r="BP66" i="15"/>
  <c r="BP65" i="15" s="1"/>
  <c r="BO66" i="15"/>
  <c r="BO65" i="15" s="1"/>
  <c r="BN66" i="15"/>
  <c r="BN65" i="15" s="1"/>
  <c r="BM66" i="15"/>
  <c r="BM65" i="15" s="1"/>
  <c r="BL66" i="15"/>
  <c r="BL65" i="15" s="1"/>
  <c r="BK66" i="15"/>
  <c r="BK65" i="15" s="1"/>
  <c r="BJ66" i="15"/>
  <c r="BJ65" i="15" s="1"/>
  <c r="BI66" i="15"/>
  <c r="BI65" i="15" s="1"/>
  <c r="BH66" i="15"/>
  <c r="BH65" i="15" s="1"/>
  <c r="BG66" i="15"/>
  <c r="BF66" i="15"/>
  <c r="BE66" i="15"/>
  <c r="BE65" i="15" s="1"/>
  <c r="BD66" i="15"/>
  <c r="BD65" i="15" s="1"/>
  <c r="BC66" i="15"/>
  <c r="BC65" i="15" s="1"/>
  <c r="BB66" i="15"/>
  <c r="BB65" i="15" s="1"/>
  <c r="BA66" i="15"/>
  <c r="BA65" i="15" s="1"/>
  <c r="AZ66" i="15"/>
  <c r="AZ65" i="15" s="1"/>
  <c r="AY66" i="15"/>
  <c r="AX66" i="15"/>
  <c r="AX65" i="15" s="1"/>
  <c r="AW66" i="15"/>
  <c r="AW65" i="15" s="1"/>
  <c r="AV66" i="15"/>
  <c r="AV65" i="15" s="1"/>
  <c r="AU66" i="15"/>
  <c r="AU65" i="15" s="1"/>
  <c r="AT66" i="15"/>
  <c r="AT65" i="15" s="1"/>
  <c r="AS66" i="15"/>
  <c r="AS65" i="15" s="1"/>
  <c r="AR66" i="15"/>
  <c r="AR65" i="15" s="1"/>
  <c r="AQ66" i="15"/>
  <c r="AQ65" i="15" s="1"/>
  <c r="AP66" i="15"/>
  <c r="AP65" i="15" s="1"/>
  <c r="AO66" i="15"/>
  <c r="AO65" i="15" s="1"/>
  <c r="AN66" i="15"/>
  <c r="AN65" i="15" s="1"/>
  <c r="AM66" i="15"/>
  <c r="AM65" i="15" s="1"/>
  <c r="AL66" i="15"/>
  <c r="AL65" i="15" s="1"/>
  <c r="AK66" i="15"/>
  <c r="AK65" i="15" s="1"/>
  <c r="AJ66" i="15"/>
  <c r="AJ65" i="15" s="1"/>
  <c r="AI66" i="15"/>
  <c r="AI65" i="15" s="1"/>
  <c r="AH66" i="15"/>
  <c r="AG66" i="15"/>
  <c r="AG65" i="15" s="1"/>
  <c r="AF66" i="15"/>
  <c r="AE66" i="15"/>
  <c r="AD66" i="15"/>
  <c r="AC66" i="15"/>
  <c r="AB66" i="15"/>
  <c r="AA66" i="15"/>
  <c r="Z66" i="15"/>
  <c r="Y66" i="15"/>
  <c r="X66" i="15"/>
  <c r="W66" i="15"/>
  <c r="V66" i="15"/>
  <c r="U66" i="15"/>
  <c r="T66" i="15"/>
  <c r="S66" i="15"/>
  <c r="R66" i="15"/>
  <c r="R65" i="15" s="1"/>
  <c r="Q66" i="15"/>
  <c r="Q65" i="15" s="1"/>
  <c r="P66" i="15"/>
  <c r="P65" i="15" s="1"/>
  <c r="O66" i="15"/>
  <c r="O65" i="15" s="1"/>
  <c r="N66" i="15"/>
  <c r="N65" i="15" s="1"/>
  <c r="M66" i="15"/>
  <c r="M65" i="15" s="1"/>
  <c r="BG65" i="15"/>
  <c r="BF65" i="15"/>
  <c r="AY65" i="15"/>
  <c r="AH65" i="15"/>
  <c r="AA65" i="15"/>
  <c r="BX65" i="15" s="1"/>
  <c r="BV63" i="15"/>
  <c r="BU63" i="15"/>
  <c r="BT63" i="15"/>
  <c r="BS63" i="15"/>
  <c r="BR63" i="15"/>
  <c r="BQ63" i="15"/>
  <c r="BP63" i="15"/>
  <c r="BO63" i="15"/>
  <c r="BN63" i="15"/>
  <c r="BM63" i="15"/>
  <c r="BL63" i="15"/>
  <c r="BK63" i="15"/>
  <c r="BJ63" i="15"/>
  <c r="BI63" i="15"/>
  <c r="BH63" i="15"/>
  <c r="BG63" i="15"/>
  <c r="BF63" i="15"/>
  <c r="BE63" i="15"/>
  <c r="BD63" i="15"/>
  <c r="BC63" i="15"/>
  <c r="BB63" i="15"/>
  <c r="BA63" i="15"/>
  <c r="AZ63" i="15"/>
  <c r="AY63" i="15"/>
  <c r="AX63" i="15"/>
  <c r="AW63" i="15"/>
  <c r="AV63" i="15"/>
  <c r="AU63" i="15"/>
  <c r="AT63" i="15"/>
  <c r="AS63" i="15"/>
  <c r="AR63" i="15"/>
  <c r="AQ63" i="15"/>
  <c r="AP63" i="15"/>
  <c r="AO63" i="15"/>
  <c r="AN63" i="15"/>
  <c r="AM63" i="15"/>
  <c r="AL63" i="15"/>
  <c r="AK63" i="15"/>
  <c r="AJ63" i="15"/>
  <c r="AI63" i="15"/>
  <c r="AH63" i="15"/>
  <c r="AG63" i="15"/>
  <c r="AF63" i="15"/>
  <c r="CC63" i="15" s="1"/>
  <c r="AE63" i="15"/>
  <c r="AD63" i="15"/>
  <c r="AC63" i="15"/>
  <c r="AB63" i="15"/>
  <c r="BY63" i="15" s="1"/>
  <c r="AA63" i="15"/>
  <c r="Z63" i="15"/>
  <c r="Y63" i="15"/>
  <c r="X63" i="15"/>
  <c r="W63" i="15"/>
  <c r="V63" i="15"/>
  <c r="U63" i="15"/>
  <c r="T63" i="15"/>
  <c r="S63" i="15"/>
  <c r="R63" i="15"/>
  <c r="Q63" i="15"/>
  <c r="P63" i="15"/>
  <c r="O63" i="15"/>
  <c r="N63" i="15"/>
  <c r="M63" i="15"/>
  <c r="L63" i="15"/>
  <c r="L66" i="15"/>
  <c r="L65" i="15" s="1"/>
  <c r="BV79" i="15"/>
  <c r="BV78" i="15" s="1"/>
  <c r="BU79" i="15"/>
  <c r="BU78" i="15" s="1"/>
  <c r="BT79" i="15"/>
  <c r="BT78" i="15" s="1"/>
  <c r="BS79" i="15"/>
  <c r="BS78" i="15" s="1"/>
  <c r="BR79" i="15"/>
  <c r="BR78" i="15" s="1"/>
  <c r="BQ79" i="15"/>
  <c r="BQ78" i="15" s="1"/>
  <c r="BP79" i="15"/>
  <c r="BP78" i="15" s="1"/>
  <c r="BO79" i="15"/>
  <c r="BN79" i="15"/>
  <c r="BM79" i="15"/>
  <c r="BL79" i="15"/>
  <c r="BK79" i="15"/>
  <c r="BJ79" i="15"/>
  <c r="BI79" i="15"/>
  <c r="BH79" i="15"/>
  <c r="BH78" i="15" s="1"/>
  <c r="BG79" i="15"/>
  <c r="BG78" i="15" s="1"/>
  <c r="BF79" i="15"/>
  <c r="BF78" i="15" s="1"/>
  <c r="BE79" i="15"/>
  <c r="BE78" i="15" s="1"/>
  <c r="BD79" i="15"/>
  <c r="BD78" i="15" s="1"/>
  <c r="BC79" i="15"/>
  <c r="BC78" i="15" s="1"/>
  <c r="BB79" i="15"/>
  <c r="BB78" i="15" s="1"/>
  <c r="BA79" i="15"/>
  <c r="BA78" i="15" s="1"/>
  <c r="AZ79" i="15"/>
  <c r="AZ78" i="15" s="1"/>
  <c r="AY79" i="15"/>
  <c r="AY78" i="15" s="1"/>
  <c r="AX79" i="15"/>
  <c r="AX78" i="15" s="1"/>
  <c r="AW79" i="15"/>
  <c r="AW78" i="15" s="1"/>
  <c r="AV79" i="15"/>
  <c r="AV78" i="15" s="1"/>
  <c r="AU79" i="15"/>
  <c r="AU78" i="15" s="1"/>
  <c r="AT79" i="15"/>
  <c r="AT78" i="15" s="1"/>
  <c r="AS79" i="15"/>
  <c r="AS78" i="15" s="1"/>
  <c r="AR79" i="15"/>
  <c r="AR78" i="15" s="1"/>
  <c r="AQ79" i="15"/>
  <c r="AQ78" i="15" s="1"/>
  <c r="AP79" i="15"/>
  <c r="AP78" i="15" s="1"/>
  <c r="AO79" i="15"/>
  <c r="AO78" i="15" s="1"/>
  <c r="AN79" i="15"/>
  <c r="AN78" i="15" s="1"/>
  <c r="AM79" i="15"/>
  <c r="AM78" i="15" s="1"/>
  <c r="AL79" i="15"/>
  <c r="AL78" i="15" s="1"/>
  <c r="AK79" i="15"/>
  <c r="AK78" i="15" s="1"/>
  <c r="AJ79" i="15"/>
  <c r="AJ78" i="15" s="1"/>
  <c r="AI79" i="15"/>
  <c r="AI78" i="15" s="1"/>
  <c r="AH79" i="15"/>
  <c r="AH78" i="15" s="1"/>
  <c r="AG79" i="15"/>
  <c r="AG78" i="15" s="1"/>
  <c r="AF79" i="15"/>
  <c r="AF78" i="15" s="1"/>
  <c r="AE79" i="15"/>
  <c r="AE78" i="15" s="1"/>
  <c r="AD79" i="15"/>
  <c r="AD78" i="15" s="1"/>
  <c r="AC79" i="15"/>
  <c r="AC78" i="15" s="1"/>
  <c r="AB79" i="15"/>
  <c r="AB78" i="15" s="1"/>
  <c r="AA79" i="15"/>
  <c r="AA78" i="15" s="1"/>
  <c r="Z79" i="15"/>
  <c r="Z78" i="15" s="1"/>
  <c r="Y79" i="15"/>
  <c r="Y78" i="15" s="1"/>
  <c r="X79" i="15"/>
  <c r="X78" i="15" s="1"/>
  <c r="W79" i="15"/>
  <c r="W78" i="15" s="1"/>
  <c r="V79" i="15"/>
  <c r="V78" i="15" s="1"/>
  <c r="U79" i="15"/>
  <c r="U78" i="15" s="1"/>
  <c r="T79" i="15"/>
  <c r="T78" i="15" s="1"/>
  <c r="S79" i="15"/>
  <c r="S78" i="15" s="1"/>
  <c r="R79" i="15"/>
  <c r="R78" i="15" s="1"/>
  <c r="Q79" i="15"/>
  <c r="Q78" i="15" s="1"/>
  <c r="P79" i="15"/>
  <c r="P78" i="15" s="1"/>
  <c r="O79" i="15"/>
  <c r="O78" i="15" s="1"/>
  <c r="N79" i="15"/>
  <c r="N78" i="15" s="1"/>
  <c r="M79" i="15"/>
  <c r="M78" i="15" s="1"/>
  <c r="BV91" i="15"/>
  <c r="BU91" i="15"/>
  <c r="BT91" i="15"/>
  <c r="BS91" i="15"/>
  <c r="BR91" i="15"/>
  <c r="BQ91" i="15"/>
  <c r="BP91" i="15"/>
  <c r="BO91" i="15"/>
  <c r="BN91" i="15"/>
  <c r="BM91" i="15"/>
  <c r="BL91" i="15"/>
  <c r="BK91" i="15"/>
  <c r="BJ91" i="15"/>
  <c r="BI91" i="15"/>
  <c r="BH91" i="15"/>
  <c r="BG91" i="15"/>
  <c r="BF91" i="15"/>
  <c r="BE91" i="15"/>
  <c r="BD91" i="15"/>
  <c r="BC91" i="15"/>
  <c r="BB91" i="15"/>
  <c r="BA91" i="15"/>
  <c r="AZ91" i="15"/>
  <c r="AY91" i="15"/>
  <c r="AX91" i="15"/>
  <c r="AW91" i="15"/>
  <c r="AV91" i="15"/>
  <c r="AU91" i="15"/>
  <c r="AT91" i="15"/>
  <c r="AS91" i="15"/>
  <c r="AR91" i="15"/>
  <c r="AQ91" i="15"/>
  <c r="AP91" i="15"/>
  <c r="AO91" i="15"/>
  <c r="AM91" i="15"/>
  <c r="AL91" i="15"/>
  <c r="AK91" i="15"/>
  <c r="AJ91" i="15"/>
  <c r="AI91" i="15"/>
  <c r="AH91" i="15"/>
  <c r="AG91" i="15"/>
  <c r="AF91" i="15"/>
  <c r="CC91" i="15" s="1"/>
  <c r="AE91" i="15"/>
  <c r="AD91" i="15"/>
  <c r="AC91" i="15"/>
  <c r="AB91" i="15"/>
  <c r="AA91" i="15"/>
  <c r="Z91" i="15"/>
  <c r="Y91" i="15"/>
  <c r="X91" i="15"/>
  <c r="W91" i="15"/>
  <c r="V91" i="15"/>
  <c r="U91" i="15"/>
  <c r="T91" i="15"/>
  <c r="S91" i="15"/>
  <c r="R91" i="15"/>
  <c r="Q91" i="15"/>
  <c r="P91" i="15"/>
  <c r="O91" i="15"/>
  <c r="N91" i="15"/>
  <c r="M91" i="15"/>
  <c r="L91" i="15"/>
  <c r="L79" i="15"/>
  <c r="L78" i="15" s="1"/>
  <c r="L76" i="15"/>
  <c r="L75" i="15" s="1"/>
  <c r="AF37" i="15"/>
  <c r="BB37" i="15"/>
  <c r="BC37" i="15"/>
  <c r="BD37" i="15"/>
  <c r="BE37" i="15"/>
  <c r="BF37" i="15"/>
  <c r="BG37" i="15"/>
  <c r="BH37" i="15"/>
  <c r="BI37" i="15"/>
  <c r="BJ37" i="15"/>
  <c r="BK37" i="15"/>
  <c r="BL37" i="15"/>
  <c r="BM37" i="15"/>
  <c r="BN37" i="15"/>
  <c r="BO37" i="15"/>
  <c r="BP37" i="15"/>
  <c r="BQ37" i="15"/>
  <c r="BR37" i="15"/>
  <c r="BS37" i="15"/>
  <c r="BT37" i="15"/>
  <c r="BU37" i="15"/>
  <c r="BV37" i="15"/>
  <c r="M37" i="15"/>
  <c r="N37" i="15"/>
  <c r="O37" i="15"/>
  <c r="P37" i="15"/>
  <c r="Q37" i="15"/>
  <c r="R37" i="15"/>
  <c r="S37" i="15"/>
  <c r="T37" i="15"/>
  <c r="U37" i="15"/>
  <c r="V37" i="15"/>
  <c r="W37" i="15"/>
  <c r="X37" i="15"/>
  <c r="Y37" i="15"/>
  <c r="Z37" i="15"/>
  <c r="AA37" i="15"/>
  <c r="AB37" i="15"/>
  <c r="AC37" i="15"/>
  <c r="BZ37" i="15" s="1"/>
  <c r="AD37" i="15"/>
  <c r="AE37" i="15"/>
  <c r="AG37" i="15"/>
  <c r="AH37" i="15"/>
  <c r="AI37" i="15"/>
  <c r="AJ37" i="15"/>
  <c r="AK37" i="15"/>
  <c r="AL37" i="15"/>
  <c r="AM37" i="15"/>
  <c r="K59" i="15"/>
  <c r="CA37" i="15" l="1"/>
  <c r="BW37" i="15"/>
  <c r="BZ63" i="15"/>
  <c r="BX91" i="15"/>
  <c r="CB91" i="15"/>
  <c r="BX66" i="15"/>
  <c r="BY91" i="15"/>
  <c r="AF65" i="15"/>
  <c r="CC65" i="15" s="1"/>
  <c r="CC66" i="15"/>
  <c r="CA63" i="15"/>
  <c r="BZ91" i="15"/>
  <c r="BX63" i="15"/>
  <c r="CB63" i="15"/>
  <c r="Z65" i="15"/>
  <c r="BW65" i="15" s="1"/>
  <c r="BW66" i="15"/>
  <c r="AD65" i="15"/>
  <c r="CA65" i="15" s="1"/>
  <c r="CA66" i="15"/>
  <c r="AB65" i="15"/>
  <c r="BY65" i="15" s="1"/>
  <c r="BY66" i="15"/>
  <c r="BW63" i="15"/>
  <c r="AC65" i="15"/>
  <c r="BZ65" i="15" s="1"/>
  <c r="BZ66" i="15"/>
  <c r="BW91" i="15"/>
  <c r="CA91" i="15"/>
  <c r="AE65" i="15"/>
  <c r="CB65" i="15" s="1"/>
  <c r="CB66" i="15"/>
  <c r="BI78" i="15"/>
  <c r="BW78" i="15" s="1"/>
  <c r="BW79" i="15"/>
  <c r="BM78" i="15"/>
  <c r="CA78" i="15" s="1"/>
  <c r="CA79" i="15"/>
  <c r="BJ78" i="15"/>
  <c r="BX78" i="15" s="1"/>
  <c r="BX79" i="15"/>
  <c r="BN78" i="15"/>
  <c r="CB78" i="15" s="1"/>
  <c r="CB79" i="15"/>
  <c r="BK78" i="15"/>
  <c r="BY78" i="15" s="1"/>
  <c r="BY79" i="15"/>
  <c r="BO78" i="15"/>
  <c r="CC78" i="15" s="1"/>
  <c r="CC79" i="15"/>
  <c r="BL78" i="15"/>
  <c r="BZ78" i="15" s="1"/>
  <c r="BZ79" i="15"/>
  <c r="BX37" i="15"/>
  <c r="CB37" i="15"/>
  <c r="BY37" i="15"/>
  <c r="CC37" i="15"/>
  <c r="L36" i="15"/>
  <c r="Y65" i="15"/>
  <c r="U65" i="15"/>
  <c r="V65" i="15"/>
  <c r="S65" i="15"/>
  <c r="W65" i="15"/>
  <c r="T65" i="15"/>
  <c r="X65" i="15"/>
  <c r="E37" i="15"/>
  <c r="K37" i="15"/>
  <c r="AM76" i="15" l="1"/>
  <c r="AM75" i="15" s="1"/>
  <c r="AF76" i="15"/>
  <c r="Y76" i="15"/>
  <c r="R76" i="15"/>
  <c r="K62" i="15"/>
  <c r="J62" i="15"/>
  <c r="I62" i="15"/>
  <c r="H62" i="15"/>
  <c r="G62" i="15"/>
  <c r="F62" i="15"/>
  <c r="E62" i="15"/>
  <c r="K61" i="15"/>
  <c r="J61" i="15"/>
  <c r="I61" i="15"/>
  <c r="H61" i="15"/>
  <c r="G61" i="15"/>
  <c r="F61" i="15"/>
  <c r="E61" i="15"/>
  <c r="BA76" i="15"/>
  <c r="BA75" i="15" s="1"/>
  <c r="AT33" i="15"/>
  <c r="AS33" i="15"/>
  <c r="AR33" i="15"/>
  <c r="AQ33" i="15"/>
  <c r="AP33" i="15"/>
  <c r="AO33" i="15"/>
  <c r="AN33" i="15"/>
  <c r="AT31" i="15"/>
  <c r="AS31" i="15"/>
  <c r="AR31" i="15"/>
  <c r="AQ31" i="15"/>
  <c r="AP31" i="15"/>
  <c r="AO31" i="15"/>
  <c r="AN31" i="15"/>
  <c r="AT29" i="15"/>
  <c r="AS29" i="15"/>
  <c r="AR29" i="15"/>
  <c r="AQ29" i="15"/>
  <c r="AP29" i="15"/>
  <c r="AO29" i="15"/>
  <c r="AN29" i="15"/>
  <c r="BV28" i="15"/>
  <c r="AT28" i="15" s="1"/>
  <c r="BU28" i="15"/>
  <c r="BU27" i="15" s="1"/>
  <c r="BQ28" i="15"/>
  <c r="AO28" i="15" s="1"/>
  <c r="AR28" i="15"/>
  <c r="AQ28" i="15"/>
  <c r="AP28" i="15"/>
  <c r="AN28" i="15"/>
  <c r="BP27" i="15"/>
  <c r="AN27" i="15" s="1"/>
  <c r="AR27" i="15"/>
  <c r="AQ27" i="15"/>
  <c r="AP27" i="15"/>
  <c r="AT26" i="15"/>
  <c r="AS26" i="15"/>
  <c r="AR26" i="15"/>
  <c r="AQ26" i="15"/>
  <c r="AP26" i="15"/>
  <c r="AO26" i="15"/>
  <c r="AN26" i="15"/>
  <c r="AT25" i="15"/>
  <c r="AS25" i="15"/>
  <c r="AR25" i="15"/>
  <c r="AQ25" i="15"/>
  <c r="AP25" i="15"/>
  <c r="AO25" i="15"/>
  <c r="AN25" i="15"/>
  <c r="AT24" i="15"/>
  <c r="AS24" i="15"/>
  <c r="AR24" i="15"/>
  <c r="AQ24" i="15"/>
  <c r="AP24" i="15"/>
  <c r="AO24" i="15"/>
  <c r="AN24" i="15"/>
  <c r="AT23" i="15"/>
  <c r="AS23" i="15"/>
  <c r="AR23" i="15"/>
  <c r="AQ23" i="15"/>
  <c r="AP23" i="15"/>
  <c r="AO23" i="15"/>
  <c r="AN23" i="15"/>
  <c r="BR22" i="15"/>
  <c r="AP22" i="15" s="1"/>
  <c r="AR22" i="15"/>
  <c r="AQ22" i="15"/>
  <c r="I22" i="15"/>
  <c r="H22" i="15"/>
  <c r="BV76" i="15"/>
  <c r="BV75" i="15" s="1"/>
  <c r="BU76" i="15"/>
  <c r="BU75" i="15" s="1"/>
  <c r="BT76" i="15"/>
  <c r="BT75" i="15" s="1"/>
  <c r="BS76" i="15"/>
  <c r="BS75" i="15" s="1"/>
  <c r="BR76" i="15"/>
  <c r="BR75" i="15" s="1"/>
  <c r="BQ76" i="15"/>
  <c r="BQ75" i="15" s="1"/>
  <c r="BP76" i="15"/>
  <c r="BP75" i="15" s="1"/>
  <c r="BO76" i="15"/>
  <c r="BN76" i="15"/>
  <c r="BN75" i="15" s="1"/>
  <c r="BM76" i="15"/>
  <c r="BM75" i="15" s="1"/>
  <c r="BL76" i="15"/>
  <c r="BL75" i="15" s="1"/>
  <c r="BK76" i="15"/>
  <c r="BJ76" i="15"/>
  <c r="BJ75" i="15" s="1"/>
  <c r="BI76" i="15"/>
  <c r="BI75" i="15" s="1"/>
  <c r="BH76" i="15"/>
  <c r="BH75" i="15" s="1"/>
  <c r="BG76" i="15"/>
  <c r="BF76" i="15"/>
  <c r="BF75" i="15" s="1"/>
  <c r="BE76" i="15"/>
  <c r="BE75" i="15" s="1"/>
  <c r="BD76" i="15"/>
  <c r="BD75" i="15" s="1"/>
  <c r="BC76" i="15"/>
  <c r="BB76" i="15"/>
  <c r="BB75" i="15" s="1"/>
  <c r="AZ76" i="15"/>
  <c r="AZ75" i="15" s="1"/>
  <c r="AY76" i="15"/>
  <c r="AX76" i="15"/>
  <c r="AX75" i="15" s="1"/>
  <c r="AW76" i="15"/>
  <c r="AW75" i="15" s="1"/>
  <c r="AV76" i="15"/>
  <c r="AV75" i="15" s="1"/>
  <c r="AU76" i="15"/>
  <c r="K58" i="15"/>
  <c r="J58" i="15"/>
  <c r="I58" i="15"/>
  <c r="H58" i="15"/>
  <c r="G58" i="15"/>
  <c r="F58" i="15"/>
  <c r="E58" i="15"/>
  <c r="K57" i="15"/>
  <c r="J57" i="15"/>
  <c r="I57" i="15"/>
  <c r="H57" i="15"/>
  <c r="G57" i="15"/>
  <c r="F57" i="15"/>
  <c r="E57" i="15"/>
  <c r="K56" i="15"/>
  <c r="J56" i="15"/>
  <c r="I56" i="15"/>
  <c r="H56" i="15"/>
  <c r="G56" i="15"/>
  <c r="F56" i="15"/>
  <c r="E56" i="15"/>
  <c r="K55" i="15"/>
  <c r="J55" i="15"/>
  <c r="I55" i="15"/>
  <c r="H55" i="15"/>
  <c r="G55" i="15"/>
  <c r="F55" i="15"/>
  <c r="E55" i="15"/>
  <c r="K54" i="15"/>
  <c r="J54" i="15"/>
  <c r="I54" i="15"/>
  <c r="H54" i="15"/>
  <c r="G54" i="15"/>
  <c r="F54" i="15"/>
  <c r="E54" i="15"/>
  <c r="K53" i="15"/>
  <c r="J53" i="15"/>
  <c r="I53" i="15"/>
  <c r="H53" i="15"/>
  <c r="G53" i="15"/>
  <c r="F53" i="15"/>
  <c r="E53" i="15"/>
  <c r="K52" i="15"/>
  <c r="J52" i="15"/>
  <c r="I52" i="15"/>
  <c r="H52" i="15"/>
  <c r="G52" i="15"/>
  <c r="F52" i="15"/>
  <c r="E52" i="15"/>
  <c r="K51" i="15"/>
  <c r="J51" i="15"/>
  <c r="I51" i="15"/>
  <c r="H51" i="15"/>
  <c r="G51" i="15"/>
  <c r="F51" i="15"/>
  <c r="E51" i="15"/>
  <c r="K50" i="15"/>
  <c r="J50" i="15"/>
  <c r="I50" i="15"/>
  <c r="H50" i="15"/>
  <c r="G50" i="15"/>
  <c r="F50" i="15"/>
  <c r="E50" i="15"/>
  <c r="K49" i="15"/>
  <c r="J49" i="15"/>
  <c r="I49" i="15"/>
  <c r="H49" i="15"/>
  <c r="G49" i="15"/>
  <c r="F49" i="15"/>
  <c r="E49" i="15"/>
  <c r="K48" i="15"/>
  <c r="J48" i="15"/>
  <c r="I48" i="15"/>
  <c r="H48" i="15"/>
  <c r="G48" i="15"/>
  <c r="F48" i="15"/>
  <c r="E48" i="15"/>
  <c r="K47" i="15"/>
  <c r="J47" i="15"/>
  <c r="I47" i="15"/>
  <c r="H47" i="15"/>
  <c r="G47" i="15"/>
  <c r="F47" i="15"/>
  <c r="E47" i="15"/>
  <c r="K46" i="15"/>
  <c r="J46" i="15"/>
  <c r="I46" i="15"/>
  <c r="H46" i="15"/>
  <c r="G46" i="15"/>
  <c r="F46" i="15"/>
  <c r="E46" i="15"/>
  <c r="AL28" i="15"/>
  <c r="AL27" i="15" s="1"/>
  <c r="AL22" i="15" s="1"/>
  <c r="J22" i="15" s="1"/>
  <c r="G27" i="15"/>
  <c r="AL76" i="15"/>
  <c r="AL75" i="15" s="1"/>
  <c r="AM28" i="15"/>
  <c r="AM27" i="15" s="1"/>
  <c r="AM22" i="15" s="1"/>
  <c r="K22" i="15" s="1"/>
  <c r="AJ76" i="15"/>
  <c r="AJ75" i="15" s="1"/>
  <c r="AK76" i="15"/>
  <c r="AK75" i="15" s="1"/>
  <c r="AE76" i="15"/>
  <c r="AI76" i="15"/>
  <c r="AI75" i="15" s="1"/>
  <c r="AH76" i="15"/>
  <c r="AH75" i="15" s="1"/>
  <c r="AG76" i="15"/>
  <c r="AG75" i="15" s="1"/>
  <c r="AH28" i="15"/>
  <c r="AH27" i="15" s="1"/>
  <c r="AH22" i="15" s="1"/>
  <c r="F22" i="15" s="1"/>
  <c r="AG27" i="15"/>
  <c r="AG22" i="15" s="1"/>
  <c r="E22" i="15" s="1"/>
  <c r="AI22" i="15"/>
  <c r="G22" i="15" s="1"/>
  <c r="AD76" i="15"/>
  <c r="AC76" i="15"/>
  <c r="AB76" i="15"/>
  <c r="AA76" i="15"/>
  <c r="Z76" i="15"/>
  <c r="AD75" i="15" l="1"/>
  <c r="CA75" i="15" s="1"/>
  <c r="CA76" i="15"/>
  <c r="AA75" i="15"/>
  <c r="BX75" i="15" s="1"/>
  <c r="BX76" i="15"/>
  <c r="AB75" i="15"/>
  <c r="BY76" i="15"/>
  <c r="AF75" i="15"/>
  <c r="CC76" i="15"/>
  <c r="Z75" i="15"/>
  <c r="BW75" i="15" s="1"/>
  <c r="BW76" i="15"/>
  <c r="AC75" i="15"/>
  <c r="BZ75" i="15" s="1"/>
  <c r="BZ76" i="15"/>
  <c r="AE75" i="15"/>
  <c r="CB75" i="15" s="1"/>
  <c r="CB76" i="15"/>
  <c r="BL36" i="15"/>
  <c r="BF36" i="15"/>
  <c r="BV36" i="15"/>
  <c r="BP22" i="15"/>
  <c r="AN22" i="15" s="1"/>
  <c r="BE36" i="15"/>
  <c r="BB36" i="15"/>
  <c r="BJ36" i="15"/>
  <c r="BN36" i="15"/>
  <c r="BR36" i="15"/>
  <c r="BR35" i="15" s="1"/>
  <c r="BR21" i="15" s="1"/>
  <c r="BU36" i="15"/>
  <c r="BD36" i="15"/>
  <c r="BH36" i="15"/>
  <c r="BV27" i="15"/>
  <c r="AQ76" i="15"/>
  <c r="AQ75" i="15"/>
  <c r="AN76" i="15"/>
  <c r="AR76" i="15"/>
  <c r="AO76" i="15"/>
  <c r="AS76" i="15"/>
  <c r="AP76" i="15"/>
  <c r="AT76" i="15"/>
  <c r="AS27" i="15"/>
  <c r="BU22" i="15"/>
  <c r="AS22" i="15" s="1"/>
  <c r="BQ27" i="15"/>
  <c r="AS28" i="15"/>
  <c r="AU75" i="15"/>
  <c r="AN75" i="15" s="1"/>
  <c r="AY75" i="15"/>
  <c r="AR75" i="15" s="1"/>
  <c r="BC75" i="15"/>
  <c r="AO75" i="15" s="1"/>
  <c r="BG75" i="15"/>
  <c r="AS75" i="15" s="1"/>
  <c r="BK75" i="15"/>
  <c r="AP75" i="15" s="1"/>
  <c r="BO75" i="15"/>
  <c r="AT75" i="15" s="1"/>
  <c r="AF36" i="15"/>
  <c r="V76" i="15"/>
  <c r="V75" i="15" s="1"/>
  <c r="U76" i="15"/>
  <c r="U75" i="15" s="1"/>
  <c r="T76" i="15"/>
  <c r="T75" i="15" s="1"/>
  <c r="S76" i="15"/>
  <c r="S75" i="15" s="1"/>
  <c r="Y75" i="15"/>
  <c r="X76" i="15"/>
  <c r="X75" i="15" s="1"/>
  <c r="W76" i="15"/>
  <c r="W75" i="15" s="1"/>
  <c r="Q76" i="15"/>
  <c r="P76" i="15"/>
  <c r="O76" i="15"/>
  <c r="N76" i="15"/>
  <c r="M76" i="15"/>
  <c r="R75" i="15"/>
  <c r="K60" i="15"/>
  <c r="J60" i="15"/>
  <c r="I60" i="15"/>
  <c r="H60" i="15"/>
  <c r="G60" i="15"/>
  <c r="F60" i="15"/>
  <c r="K45" i="15"/>
  <c r="J45" i="15"/>
  <c r="I45" i="15"/>
  <c r="H45" i="15"/>
  <c r="G45" i="15"/>
  <c r="F45" i="15"/>
  <c r="K44" i="15"/>
  <c r="J44" i="15"/>
  <c r="I44" i="15"/>
  <c r="H44" i="15"/>
  <c r="G44" i="15"/>
  <c r="F44" i="15"/>
  <c r="K38" i="15"/>
  <c r="J38" i="15"/>
  <c r="I38" i="15"/>
  <c r="H38" i="15"/>
  <c r="G38" i="15"/>
  <c r="F38" i="15"/>
  <c r="K33" i="15"/>
  <c r="J33" i="15"/>
  <c r="I33" i="15"/>
  <c r="H33" i="15"/>
  <c r="G33" i="15"/>
  <c r="F33" i="15"/>
  <c r="K31" i="15"/>
  <c r="J31" i="15"/>
  <c r="I31" i="15"/>
  <c r="H31" i="15"/>
  <c r="G31" i="15"/>
  <c r="F31" i="15"/>
  <c r="K29" i="15"/>
  <c r="J29" i="15"/>
  <c r="I29" i="15"/>
  <c r="H29" i="15"/>
  <c r="G29" i="15"/>
  <c r="F29" i="15"/>
  <c r="K28" i="15"/>
  <c r="J28" i="15"/>
  <c r="I28" i="15"/>
  <c r="H28" i="15"/>
  <c r="G28" i="15"/>
  <c r="F28" i="15"/>
  <c r="K27" i="15"/>
  <c r="J27" i="15"/>
  <c r="I27" i="15"/>
  <c r="H27" i="15"/>
  <c r="F27" i="15"/>
  <c r="K26" i="15"/>
  <c r="J26" i="15"/>
  <c r="I26" i="15"/>
  <c r="H26" i="15"/>
  <c r="G26" i="15"/>
  <c r="F26" i="15"/>
  <c r="K25" i="15"/>
  <c r="J25" i="15"/>
  <c r="I25" i="15"/>
  <c r="H25" i="15"/>
  <c r="G25" i="15"/>
  <c r="F25" i="15"/>
  <c r="K24" i="15"/>
  <c r="J24" i="15"/>
  <c r="I24" i="15"/>
  <c r="H24" i="15"/>
  <c r="G24" i="15"/>
  <c r="F24" i="15"/>
  <c r="E60" i="15"/>
  <c r="E45" i="15"/>
  <c r="E44" i="15"/>
  <c r="E38" i="15"/>
  <c r="E33" i="15"/>
  <c r="E31" i="15"/>
  <c r="E29" i="15"/>
  <c r="E28" i="15"/>
  <c r="E27" i="15"/>
  <c r="E26" i="15"/>
  <c r="E25" i="15"/>
  <c r="E24" i="15"/>
  <c r="CC75" i="15" l="1"/>
  <c r="BY75" i="15"/>
  <c r="BN35" i="15"/>
  <c r="BN21" i="15" s="1"/>
  <c r="BB35" i="15"/>
  <c r="BB21" i="15" s="1"/>
  <c r="BJ35" i="15"/>
  <c r="BJ21" i="15" s="1"/>
  <c r="BH35" i="15"/>
  <c r="BH21" i="15" s="1"/>
  <c r="BD35" i="15"/>
  <c r="BD21" i="15" s="1"/>
  <c r="BV35" i="15"/>
  <c r="BV21" i="15" s="1"/>
  <c r="BL35" i="15"/>
  <c r="BL21" i="15" s="1"/>
  <c r="BU35" i="15"/>
  <c r="BU21" i="15" s="1"/>
  <c r="BF35" i="15"/>
  <c r="BF21" i="15" s="1"/>
  <c r="BO36" i="15"/>
  <c r="BO35" i="15" s="1"/>
  <c r="BO21" i="15" s="1"/>
  <c r="BP36" i="15"/>
  <c r="BP35" i="15" s="1"/>
  <c r="BP21" i="15" s="1"/>
  <c r="BQ36" i="15"/>
  <c r="BQ35" i="15" s="1"/>
  <c r="BQ21" i="15" s="1"/>
  <c r="BT36" i="15"/>
  <c r="BT35" i="15" s="1"/>
  <c r="BT21" i="15" s="1"/>
  <c r="BM36" i="15"/>
  <c r="BM35" i="15" s="1"/>
  <c r="BM21" i="15" s="1"/>
  <c r="BI36" i="15"/>
  <c r="BI35" i="15" s="1"/>
  <c r="BI21" i="15" s="1"/>
  <c r="BV22" i="15"/>
  <c r="AT22" i="15" s="1"/>
  <c r="AT27" i="15"/>
  <c r="BE35" i="15"/>
  <c r="BE21" i="15" s="1"/>
  <c r="BK36" i="15"/>
  <c r="BK35" i="15" s="1"/>
  <c r="BK21" i="15" s="1"/>
  <c r="J64" i="15"/>
  <c r="BG36" i="15"/>
  <c r="BG35" i="15" s="1"/>
  <c r="BG21" i="15" s="1"/>
  <c r="BC36" i="15"/>
  <c r="BC35" i="15" s="1"/>
  <c r="BC21" i="15" s="1"/>
  <c r="BS36" i="15"/>
  <c r="AO27" i="15"/>
  <c r="BQ22" i="15"/>
  <c r="AO22" i="15" s="1"/>
  <c r="AE36" i="15"/>
  <c r="AM36" i="15"/>
  <c r="AM35" i="15" s="1"/>
  <c r="AM21" i="15" s="1"/>
  <c r="G43" i="15"/>
  <c r="AL36" i="15"/>
  <c r="AL35" i="15" s="1"/>
  <c r="AL21" i="15" s="1"/>
  <c r="AF35" i="15"/>
  <c r="E43" i="15"/>
  <c r="G59" i="15"/>
  <c r="AH36" i="15"/>
  <c r="AH35" i="15" s="1"/>
  <c r="AH21" i="15" s="1"/>
  <c r="E64" i="15"/>
  <c r="AB36" i="15"/>
  <c r="AK36" i="15"/>
  <c r="AK35" i="15" s="1"/>
  <c r="AK21" i="15" s="1"/>
  <c r="AG36" i="15"/>
  <c r="AG35" i="15" s="1"/>
  <c r="AG21" i="15" s="1"/>
  <c r="Z36" i="15"/>
  <c r="AI36" i="15"/>
  <c r="AI35" i="15" s="1"/>
  <c r="AI21" i="15" s="1"/>
  <c r="K64" i="15"/>
  <c r="J43" i="15"/>
  <c r="M75" i="15"/>
  <c r="AC36" i="15"/>
  <c r="F64" i="15"/>
  <c r="F59" i="15"/>
  <c r="J66" i="15"/>
  <c r="F43" i="15"/>
  <c r="F76" i="15"/>
  <c r="Q75" i="15"/>
  <c r="O75" i="15"/>
  <c r="N75" i="15"/>
  <c r="G76" i="15"/>
  <c r="J59" i="15"/>
  <c r="P75" i="15"/>
  <c r="AJ36" i="15"/>
  <c r="AJ35" i="15" s="1"/>
  <c r="AJ21" i="15" s="1"/>
  <c r="H76" i="15"/>
  <c r="K76" i="15"/>
  <c r="AA36" i="15"/>
  <c r="AD36" i="15"/>
  <c r="E76" i="15"/>
  <c r="H43" i="15"/>
  <c r="I76" i="15"/>
  <c r="E66" i="15"/>
  <c r="I43" i="15"/>
  <c r="F66" i="15"/>
  <c r="H59" i="15"/>
  <c r="G64" i="15"/>
  <c r="H64" i="15"/>
  <c r="G66" i="15"/>
  <c r="H66" i="15"/>
  <c r="E59" i="15"/>
  <c r="I64" i="15"/>
  <c r="K66" i="15"/>
  <c r="J76" i="15"/>
  <c r="I59" i="15"/>
  <c r="Y36" i="15"/>
  <c r="I66" i="15"/>
  <c r="K43" i="15"/>
  <c r="CC36" i="15" l="1"/>
  <c r="BW36" i="15"/>
  <c r="Z35" i="15"/>
  <c r="AD35" i="15"/>
  <c r="CA36" i="15"/>
  <c r="AC35" i="15"/>
  <c r="BZ36" i="15"/>
  <c r="AB35" i="15"/>
  <c r="BY36" i="15"/>
  <c r="AF21" i="15"/>
  <c r="CC21" i="15" s="1"/>
  <c r="CC35" i="15"/>
  <c r="AA35" i="15"/>
  <c r="BX36" i="15"/>
  <c r="AE35" i="15"/>
  <c r="CB36" i="15"/>
  <c r="BS35" i="15"/>
  <c r="F63" i="15"/>
  <c r="M36" i="15"/>
  <c r="M35" i="15" s="1"/>
  <c r="M21" i="15" s="1"/>
  <c r="E65" i="15"/>
  <c r="X36" i="15"/>
  <c r="S36" i="15"/>
  <c r="H63" i="15"/>
  <c r="J63" i="15"/>
  <c r="O36" i="15"/>
  <c r="O35" i="15" s="1"/>
  <c r="O21" i="15" s="1"/>
  <c r="W36" i="15"/>
  <c r="Q36" i="15"/>
  <c r="Q35" i="15" s="1"/>
  <c r="Q21" i="15" s="1"/>
  <c r="G63" i="15"/>
  <c r="N36" i="15"/>
  <c r="N35" i="15" s="1"/>
  <c r="H79" i="15"/>
  <c r="I63" i="15"/>
  <c r="J79" i="15"/>
  <c r="E63" i="15"/>
  <c r="F79" i="15"/>
  <c r="G79" i="15"/>
  <c r="U36" i="15"/>
  <c r="Y35" i="15"/>
  <c r="I79" i="15"/>
  <c r="E79" i="15"/>
  <c r="K79" i="15"/>
  <c r="I37" i="15"/>
  <c r="I65" i="15"/>
  <c r="G65" i="15"/>
  <c r="K65" i="15"/>
  <c r="R36" i="15"/>
  <c r="P36" i="15"/>
  <c r="P35" i="15" s="1"/>
  <c r="H65" i="15"/>
  <c r="J65" i="15"/>
  <c r="H37" i="15"/>
  <c r="K63" i="15"/>
  <c r="T36" i="15"/>
  <c r="G37" i="15"/>
  <c r="F65" i="15"/>
  <c r="V36" i="15"/>
  <c r="E75" i="15"/>
  <c r="I75" i="15"/>
  <c r="F37" i="15"/>
  <c r="Z21" i="15" l="1"/>
  <c r="BW21" i="15" s="1"/>
  <c r="BW35" i="15"/>
  <c r="AE21" i="15"/>
  <c r="CB21" i="15" s="1"/>
  <c r="CB35" i="15"/>
  <c r="AC21" i="15"/>
  <c r="BZ21" i="15" s="1"/>
  <c r="BZ35" i="15"/>
  <c r="AA21" i="15"/>
  <c r="BX21" i="15" s="1"/>
  <c r="BX35" i="15"/>
  <c r="AB21" i="15"/>
  <c r="BY21" i="15" s="1"/>
  <c r="BY35" i="15"/>
  <c r="AD21" i="15"/>
  <c r="CA21" i="15" s="1"/>
  <c r="CA35" i="15"/>
  <c r="W35" i="15"/>
  <c r="Y21" i="15"/>
  <c r="X35" i="15"/>
  <c r="U35" i="15"/>
  <c r="T35" i="15"/>
  <c r="S35" i="15"/>
  <c r="R35" i="15"/>
  <c r="R21" i="15" s="1"/>
  <c r="K36" i="15"/>
  <c r="BS21" i="15"/>
  <c r="G36" i="15"/>
  <c r="E23" i="15"/>
  <c r="J37" i="15"/>
  <c r="I36" i="15"/>
  <c r="H36" i="15"/>
  <c r="V35" i="15"/>
  <c r="E36" i="15"/>
  <c r="L35" i="15"/>
  <c r="L21" i="15" s="1"/>
  <c r="N21" i="15"/>
  <c r="P21" i="15"/>
  <c r="I23" i="15"/>
  <c r="G23" i="15"/>
  <c r="H23" i="15"/>
  <c r="H75" i="15"/>
  <c r="X21" i="15" l="1"/>
  <c r="U21" i="15"/>
  <c r="G35" i="15"/>
  <c r="T21" i="15"/>
  <c r="W21" i="15"/>
  <c r="I35" i="15"/>
  <c r="S21" i="15"/>
  <c r="F36" i="15"/>
  <c r="J36" i="15"/>
  <c r="V21" i="15"/>
  <c r="H35" i="15"/>
  <c r="E35" i="15"/>
  <c r="I21" i="15" l="1"/>
  <c r="G21" i="15"/>
  <c r="H21" i="15"/>
  <c r="E21" i="15"/>
  <c r="F23" i="15"/>
  <c r="F35" i="15"/>
  <c r="J21" i="15"/>
  <c r="J35" i="15"/>
  <c r="J23" i="15"/>
  <c r="G75" i="15"/>
  <c r="K35" i="15" l="1"/>
  <c r="K23" i="15"/>
  <c r="J75" i="15"/>
  <c r="F75" i="15"/>
  <c r="F21" i="15"/>
  <c r="K75" i="15" l="1"/>
  <c r="K21" i="15"/>
  <c r="F19" i="1" l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T19" i="2" l="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  <c r="AY37" i="15" l="1"/>
  <c r="AR37" i="15" l="1"/>
  <c r="AY36" i="15"/>
  <c r="AY35" i="15" l="1"/>
  <c r="AR36" i="15"/>
  <c r="AY21" i="15" l="1"/>
  <c r="AR35" i="15"/>
  <c r="AR21" i="15" l="1"/>
  <c r="AZ37" i="15" l="1"/>
  <c r="AZ36" i="15" s="1"/>
  <c r="AS36" i="15" s="1"/>
  <c r="AS37" i="15" l="1"/>
  <c r="AZ35" i="15"/>
  <c r="AZ21" i="15" l="1"/>
  <c r="AS21" i="15" s="1"/>
  <c r="AS35" i="15"/>
  <c r="AV37" i="15" l="1"/>
  <c r="AO37" i="15" l="1"/>
  <c r="AV36" i="15"/>
  <c r="AV35" i="15" l="1"/>
  <c r="AO36" i="15"/>
  <c r="AO35" i="15" l="1"/>
  <c r="AV21" i="15"/>
  <c r="AO21" i="15" l="1"/>
  <c r="BA37" i="15" l="1"/>
  <c r="AT37" i="15" s="1"/>
  <c r="BA36" i="15" l="1"/>
  <c r="BA35" i="15" l="1"/>
  <c r="AT36" i="15"/>
  <c r="AT35" i="15" l="1"/>
  <c r="BA21" i="15"/>
  <c r="AX37" i="15"/>
  <c r="AT21" i="15" l="1"/>
  <c r="AQ37" i="15"/>
  <c r="AX36" i="15"/>
  <c r="AQ36" i="15" l="1"/>
  <c r="AX35" i="15"/>
  <c r="AX21" i="15" l="1"/>
  <c r="AQ35" i="15"/>
  <c r="AQ21" i="15" l="1"/>
  <c r="AW37" i="15" l="1"/>
  <c r="AW36" i="15" l="1"/>
  <c r="AP37" i="15"/>
  <c r="AP36" i="15" l="1"/>
  <c r="AW35" i="15"/>
  <c r="AP35" i="15" l="1"/>
  <c r="AW21" i="15"/>
  <c r="AP21" i="15" l="1"/>
  <c r="AU37" i="15"/>
  <c r="AN37" i="15" l="1"/>
  <c r="AU36" i="15"/>
  <c r="AU35" i="15" l="1"/>
  <c r="AN36" i="15"/>
  <c r="AN35" i="15" l="1"/>
  <c r="AU21" i="15"/>
  <c r="AN21" i="15" l="1"/>
</calcChain>
</file>

<file path=xl/sharedStrings.xml><?xml version="1.0" encoding="utf-8"?>
<sst xmlns="http://schemas.openxmlformats.org/spreadsheetml/2006/main" count="2142" uniqueCount="1089">
  <si>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</si>
  <si>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</si>
  <si>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</si>
  <si>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</si>
  <si>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</si>
  <si>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</si>
  <si>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</si>
  <si>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</si>
  <si>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</si>
  <si>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</si>
  <si>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</si>
  <si>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</si>
  <si>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</si>
  <si>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</si>
  <si>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</si>
  <si>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</si>
  <si>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</si>
  <si>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</si>
  <si>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</si>
  <si>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</si>
  <si>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</si>
  <si>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</si>
  <si>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</si>
  <si>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</si>
  <si>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</si>
  <si>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</si>
  <si>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</si>
  <si>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</si>
  <si>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</si>
  <si>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</si>
  <si>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</si>
  <si>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</si>
  <si>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</si>
  <si>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</si>
  <si>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</si>
  <si>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</si>
  <si>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</si>
  <si>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</si>
  <si>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</si>
  <si>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</si>
  <si>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</si>
  <si>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</si>
  <si>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</si>
  <si>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</si>
  <si>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</si>
  <si>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</si>
  <si>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</si>
  <si>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</si>
  <si>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</si>
  <si>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</si>
  <si>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</si>
  <si>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</si>
  <si>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</si>
  <si>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</si>
  <si>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</si>
  <si>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</si>
  <si>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</si>
  <si>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</si>
  <si>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</si>
  <si>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</si>
  <si>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</si>
  <si>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Приложение  № 15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</si>
  <si>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</si>
  <si>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</si>
  <si>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</si>
  <si>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</si>
  <si>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</si>
  <si>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</si>
  <si>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</si>
  <si>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</si>
  <si>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</si>
  <si>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</si>
  <si>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</si>
  <si>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</si>
  <si>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</si>
  <si>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</si>
  <si>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</si>
  <si>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</si>
  <si>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</si>
  <si>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Причины отклонений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</si>
  <si>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</si>
  <si>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</si>
  <si>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</si>
  <si>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</si>
  <si>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</si>
  <si>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</si>
  <si>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</si>
  <si>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</si>
  <si>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</si>
  <si>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</si>
  <si>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</si>
  <si>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</si>
  <si>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</si>
  <si>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</si>
  <si>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</si>
  <si>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</si>
  <si>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</si>
  <si>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</si>
  <si>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</si>
  <si>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</si>
  <si>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</si>
  <si>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</si>
  <si>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</si>
  <si>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</si>
  <si>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</si>
  <si>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</si>
  <si>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</si>
  <si>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</si>
  <si>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</si>
  <si>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</si>
  <si>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</si>
  <si>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</si>
  <si>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</si>
  <si>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</si>
  <si>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</si>
  <si>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</si>
  <si>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</si>
  <si>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</si>
  <si>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</si>
  <si>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</si>
  <si>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</si>
  <si>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</si>
  <si>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</si>
  <si>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</si>
  <si>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</si>
  <si>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</si>
  <si>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</si>
  <si>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</si>
  <si>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</si>
  <si>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</si>
  <si>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</si>
  <si>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</si>
  <si>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</si>
  <si>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</si>
  <si>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</si>
  <si>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</si>
  <si>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</si>
  <si>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</si>
  <si>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</si>
  <si>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</si>
  <si>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</si>
  <si>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</si>
  <si>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</si>
  <si>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</si>
  <si>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</si>
  <si>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</si>
  <si>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</si>
  <si>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</si>
  <si>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</si>
  <si>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6.1.5.</t>
  </si>
  <si>
    <t>7.1.</t>
  </si>
  <si>
    <t>7.2.</t>
  </si>
  <si>
    <t>7.3.</t>
  </si>
  <si>
    <t>7.4.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</si>
  <si>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</si>
  <si>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</si>
  <si>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</si>
  <si>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</si>
  <si>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</si>
  <si>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</si>
  <si>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</si>
  <si>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</si>
  <si>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</si>
  <si>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</si>
  <si>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</si>
  <si>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</si>
  <si>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</si>
  <si>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</si>
  <si>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</si>
  <si>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</si>
  <si>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</si>
  <si>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</si>
  <si>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</si>
  <si>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</si>
  <si>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</si>
  <si>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</si>
  <si>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</si>
  <si>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</si>
  <si>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</si>
  <si>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</si>
  <si>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</si>
  <si>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</si>
  <si>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</si>
  <si>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</si>
  <si>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</si>
  <si>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</si>
  <si>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</si>
  <si>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</si>
  <si>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</si>
  <si>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</si>
  <si>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</si>
  <si>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</si>
  <si>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</si>
  <si>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</si>
  <si>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</si>
  <si>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</si>
  <si>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</si>
  <si>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</si>
  <si>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</si>
  <si>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</si>
  <si>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</si>
  <si>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</si>
  <si>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</si>
  <si>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</si>
  <si>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</si>
  <si>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</si>
  <si>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</si>
  <si>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</si>
  <si>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</si>
  <si>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</si>
  <si>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</si>
  <si>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</si>
  <si>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</si>
  <si>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</si>
  <si>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</si>
  <si>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</si>
  <si>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</si>
  <si>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</si>
  <si>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</si>
  <si>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</si>
  <si>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</si>
  <si>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</si>
  <si>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</si>
  <si>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</si>
  <si>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</si>
  <si>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</si>
  <si>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</si>
  <si>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</si>
  <si>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</si>
  <si>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</si>
  <si>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</si>
  <si>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</si>
  <si>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</si>
  <si>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</si>
  <si>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>7.5.</t>
  </si>
  <si>
    <t>7.6.</t>
  </si>
  <si>
    <t>7.7.</t>
  </si>
  <si>
    <t xml:space="preserve">Форма 5. Отчет об исполнении плана ввода объектов инвестиционной деятельности (мощностей)  в эксплуатацию </t>
  </si>
  <si>
    <t>км ВЛ 1-цеп</t>
  </si>
  <si>
    <t>км ВЛ 2-цеп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</si>
  <si>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</si>
  <si>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</si>
  <si>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</si>
  <si>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</si>
  <si>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</si>
  <si>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</si>
  <si>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</si>
  <si>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</si>
  <si>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</si>
  <si>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</si>
  <si>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</si>
  <si>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</si>
  <si>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</si>
  <si>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</si>
  <si>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</si>
  <si>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</si>
  <si>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</si>
  <si>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</si>
  <si>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</si>
  <si>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</si>
  <si>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</si>
  <si>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</si>
  <si>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</si>
  <si>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</si>
  <si>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</si>
  <si>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</si>
  <si>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</si>
  <si>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</si>
  <si>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</si>
  <si>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</si>
  <si>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</si>
  <si>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</si>
  <si>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</si>
  <si>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</si>
  <si>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</si>
  <si>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</si>
  <si>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</si>
  <si>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</si>
  <si>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</si>
  <si>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</si>
  <si>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</si>
  <si>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</si>
  <si>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</si>
  <si>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</si>
  <si>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</si>
  <si>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</si>
  <si>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</si>
  <si>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</si>
  <si>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</si>
  <si>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</si>
  <si>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</si>
  <si>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</si>
  <si>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</si>
  <si>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</si>
  <si>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</si>
  <si>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</si>
  <si>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</si>
  <si>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</si>
  <si>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</si>
  <si>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</si>
  <si>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</si>
  <si>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</si>
  <si>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</si>
  <si>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</si>
  <si>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</si>
  <si>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</si>
  <si>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</si>
  <si>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</si>
  <si>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</si>
  <si>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</si>
  <si>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</si>
  <si>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</si>
  <si>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</si>
  <si>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</si>
  <si>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</si>
  <si>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</si>
  <si>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</si>
  <si>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</si>
  <si>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</si>
  <si>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</si>
  <si>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</si>
  <si>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</si>
  <si>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</si>
  <si>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</si>
  <si>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</si>
  <si>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</si>
  <si>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</si>
  <si>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</si>
  <si>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</si>
  <si>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</si>
  <si>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</si>
  <si>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</si>
  <si>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</si>
  <si>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</si>
  <si>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</si>
  <si>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</si>
  <si>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</si>
  <si>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</si>
  <si>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</si>
  <si>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</si>
  <si>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</si>
  <si>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</si>
  <si>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</si>
  <si>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</si>
  <si>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</si>
  <si>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</si>
  <si>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</si>
  <si>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</si>
  <si>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</si>
  <si>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</si>
  <si>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</si>
  <si>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</si>
  <si>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</si>
  <si>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</si>
  <si>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</si>
  <si>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</si>
  <si>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</si>
  <si>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</si>
  <si>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</si>
  <si>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</si>
  <si>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</si>
  <si>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</si>
  <si>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</si>
  <si>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</si>
  <si>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</si>
  <si>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</si>
  <si>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</si>
  <si>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</si>
  <si>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</si>
  <si>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</si>
  <si>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</si>
  <si>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</si>
  <si>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</si>
  <si>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</si>
  <si>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</si>
  <si>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</si>
  <si>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</si>
  <si>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</si>
  <si>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</si>
  <si>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</si>
  <si>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</si>
  <si>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</si>
  <si>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</si>
  <si>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</si>
  <si>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</si>
  <si>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</si>
  <si>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</si>
  <si>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</si>
  <si>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</si>
  <si>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</si>
  <si>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</si>
  <si>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</si>
  <si>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</si>
  <si>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</si>
  <si>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</si>
  <si>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</si>
  <si>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</si>
  <si>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</si>
  <si>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</si>
  <si>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</si>
  <si>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</si>
  <si>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</si>
  <si>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</si>
  <si>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</si>
  <si>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</si>
  <si>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</si>
  <si>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</si>
  <si>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</si>
  <si>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</si>
  <si>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</si>
  <si>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</si>
  <si>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</si>
  <si>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</si>
  <si>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</si>
  <si>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</si>
  <si>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</si>
  <si>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</si>
  <si>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</si>
  <si>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</si>
  <si>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</si>
  <si>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</si>
  <si>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</si>
  <si>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</si>
  <si>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</si>
  <si>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</si>
  <si>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</si>
  <si>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</si>
  <si>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</si>
  <si>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</si>
  <si>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</si>
  <si>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</si>
  <si>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</si>
  <si>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</si>
  <si>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</si>
  <si>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</si>
  <si>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</si>
  <si>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</si>
  <si>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</si>
  <si>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</si>
  <si>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</si>
  <si>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</si>
  <si>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</si>
  <si>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</si>
  <si>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</si>
  <si>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</si>
  <si>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</si>
  <si>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</si>
  <si>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</si>
  <si>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</si>
  <si>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</si>
  <si>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</si>
  <si>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</si>
  <si>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</si>
  <si>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</si>
  <si>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</si>
  <si>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</si>
  <si>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</si>
  <si>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</si>
  <si>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</si>
  <si>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</si>
  <si>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</si>
  <si>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</si>
  <si>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</si>
  <si>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</si>
  <si>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</si>
  <si>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</si>
  <si>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</si>
  <si>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</si>
  <si>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</si>
  <si>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</si>
  <si>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</si>
  <si>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</si>
  <si>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</si>
  <si>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</si>
  <si>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</si>
  <si>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</si>
  <si>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</si>
  <si>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</si>
  <si>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</si>
  <si>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</si>
  <si>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</si>
  <si>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</si>
  <si>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</si>
  <si>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</si>
  <si>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</si>
  <si>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</si>
  <si>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</si>
  <si>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</si>
  <si>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</si>
  <si>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</si>
  <si>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</si>
  <si>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</si>
  <si>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</si>
  <si>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</si>
  <si>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</si>
  <si>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</si>
  <si>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</si>
  <si>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</si>
  <si>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</si>
  <si>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</si>
  <si>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</si>
  <si>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</si>
  <si>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</si>
  <si>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</si>
  <si>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</si>
  <si>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</si>
  <si>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</si>
  <si>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</si>
  <si>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</si>
  <si>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</si>
  <si>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</si>
  <si>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</si>
  <si>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</si>
  <si>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</si>
  <si>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</si>
  <si>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</si>
  <si>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</si>
  <si>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</si>
  <si>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</si>
  <si>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</si>
  <si>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</si>
  <si>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</si>
  <si>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</si>
  <si>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</si>
  <si>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</si>
  <si>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</si>
  <si>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</si>
  <si>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</si>
  <si>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</si>
  <si>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</si>
  <si>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</si>
  <si>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</si>
  <si>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</si>
  <si>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</si>
  <si>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</si>
  <si>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</si>
  <si>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</si>
  <si>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</si>
  <si>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</si>
  <si>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</si>
  <si>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</si>
  <si>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</si>
  <si>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</si>
  <si>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</si>
  <si>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</si>
  <si>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</si>
  <si>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</si>
  <si>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</si>
  <si>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</si>
  <si>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</si>
  <si>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</si>
  <si>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</si>
  <si>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</si>
  <si>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</si>
  <si>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</si>
  <si>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</si>
  <si>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</si>
  <si>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</si>
  <si>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</si>
  <si>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</si>
  <si>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</si>
  <si>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</si>
  <si>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</si>
  <si>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</si>
  <si>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</si>
  <si>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</si>
  <si>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</si>
  <si>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</si>
  <si>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</si>
  <si>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</si>
  <si>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</si>
  <si>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</si>
  <si>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</si>
  <si>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</si>
  <si>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</si>
  <si>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</si>
  <si>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</si>
  <si>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</si>
  <si>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</si>
  <si>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</si>
  <si>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</si>
  <si>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</si>
  <si>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</si>
  <si>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</si>
  <si>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</si>
  <si>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</si>
  <si>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</si>
  <si>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</si>
  <si>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</si>
  <si>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</si>
  <si>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</si>
  <si>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</si>
  <si>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</si>
  <si>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</si>
  <si>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</si>
  <si>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</si>
  <si>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</si>
  <si>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</si>
  <si>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</si>
  <si>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</si>
  <si>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</si>
  <si>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</si>
  <si>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</si>
  <si>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</si>
  <si>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</si>
  <si>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</si>
  <si>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</si>
  <si>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</si>
  <si>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</si>
  <si>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</si>
  <si>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</si>
  <si>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</si>
  <si>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</si>
  <si>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</si>
  <si>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</si>
  <si>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</si>
  <si>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</si>
  <si>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</si>
  <si>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</si>
  <si>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</si>
  <si>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</si>
  <si>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</si>
  <si>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</si>
  <si>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</si>
  <si>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</si>
  <si>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</si>
  <si>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</si>
  <si>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</si>
  <si>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</si>
  <si>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</si>
  <si>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</si>
  <si>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</si>
  <si>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</si>
  <si>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</si>
  <si>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</si>
  <si>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</si>
  <si>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</si>
  <si>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</si>
  <si>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</si>
  <si>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</si>
  <si>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</si>
  <si>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</si>
  <si>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</si>
  <si>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</si>
  <si>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</si>
  <si>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</si>
  <si>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</si>
  <si>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</si>
  <si>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</si>
  <si>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</si>
  <si>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</si>
  <si>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</si>
  <si>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</si>
  <si>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</si>
  <si>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</si>
  <si>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</si>
  <si>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</si>
  <si>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</si>
  <si>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</si>
  <si>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</si>
  <si>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</si>
  <si>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</si>
  <si>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</si>
  <si>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</si>
  <si>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</si>
  <si>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</si>
  <si>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</si>
  <si>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</si>
  <si>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</si>
  <si>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</si>
  <si>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</si>
  <si>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</si>
  <si>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</si>
  <si>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</si>
  <si>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</si>
  <si>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</si>
  <si>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</si>
  <si>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</si>
  <si>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</si>
  <si>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</si>
  <si>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</si>
  <si>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</si>
  <si>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</si>
  <si>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</si>
  <si>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</si>
  <si>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</si>
  <si>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</si>
  <si>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</si>
  <si>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</si>
  <si>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</si>
  <si>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</si>
  <si>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</si>
  <si>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</si>
  <si>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</si>
  <si>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</si>
  <si>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</si>
  <si>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</si>
  <si>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</si>
  <si>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</si>
  <si>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</si>
  <si>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</si>
  <si>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</si>
  <si>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</si>
  <si>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</si>
  <si>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</si>
  <si>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</si>
  <si>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</si>
  <si>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</si>
  <si>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</si>
  <si>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</si>
  <si>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</si>
  <si>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</si>
  <si>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</si>
  <si>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</si>
  <si>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</si>
  <si>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</si>
  <si>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</si>
  <si>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</si>
  <si>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</si>
  <si>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</si>
  <si>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</si>
  <si>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</si>
  <si>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</si>
  <si>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</si>
  <si>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</si>
  <si>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</si>
  <si>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</si>
  <si>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</si>
  <si>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</si>
  <si>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</si>
  <si>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</si>
  <si>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</si>
  <si>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</si>
  <si>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</si>
  <si>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</si>
  <si>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</si>
  <si>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</si>
  <si>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</si>
  <si>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</si>
  <si>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</si>
  <si>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</si>
  <si>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</si>
  <si>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</si>
  <si>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</si>
  <si>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</si>
  <si>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</si>
  <si>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</si>
  <si>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</si>
  <si>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</si>
  <si>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</si>
  <si>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</si>
  <si>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</si>
  <si>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</si>
  <si>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</si>
  <si>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</si>
  <si>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</si>
  <si>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</si>
  <si>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</si>
  <si>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</si>
  <si>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</si>
  <si>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</si>
  <si>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</si>
  <si>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</si>
  <si>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</si>
  <si>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</si>
  <si>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</si>
  <si>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</si>
  <si>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</si>
  <si>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</si>
  <si>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</si>
  <si>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</si>
  <si>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</si>
  <si>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</si>
  <si>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</si>
  <si>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</si>
  <si>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</si>
  <si>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</si>
  <si>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</si>
  <si>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</si>
  <si>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</si>
  <si>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</si>
  <si>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</si>
  <si>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</si>
  <si>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</si>
  <si>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</si>
  <si>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</si>
  <si>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</si>
  <si>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</si>
  <si>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</si>
  <si>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</si>
  <si>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</si>
  <si>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</si>
  <si>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</si>
  <si>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</si>
  <si>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</si>
  <si>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</si>
  <si>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</si>
  <si>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</si>
  <si>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</si>
  <si>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</si>
  <si>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</si>
  <si>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</si>
  <si>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</si>
  <si>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</si>
  <si>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</si>
  <si>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</si>
  <si>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</si>
  <si>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</si>
  <si>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</si>
  <si>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</si>
  <si>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</si>
  <si>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</si>
  <si>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</si>
  <si>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</si>
  <si>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</si>
  <si>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</si>
  <si>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</si>
  <si>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</si>
  <si>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</si>
  <si>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</si>
  <si>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</si>
  <si>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</si>
  <si>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</si>
  <si>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</si>
  <si>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</si>
  <si>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</si>
  <si>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</si>
  <si>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</si>
  <si>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</si>
  <si>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</si>
  <si>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</si>
  <si>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</si>
  <si>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</si>
  <si>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</si>
  <si>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</si>
  <si>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</si>
  <si>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</si>
  <si>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</si>
  <si>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</si>
  <si>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</si>
  <si>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Отклонения от плановых показателей по итогам отчетного периода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</si>
  <si>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</si>
  <si>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</si>
  <si>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</si>
  <si>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</si>
  <si>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</si>
  <si>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</si>
  <si>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</si>
  <si>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</si>
  <si>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</si>
  <si>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</si>
  <si>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</si>
  <si>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</si>
  <si>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</si>
  <si>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</si>
  <si>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</si>
  <si>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</si>
  <si>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</si>
  <si>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</si>
  <si>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</si>
  <si>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</si>
  <si>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</si>
  <si>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</si>
  <si>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</si>
  <si>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</si>
  <si>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</si>
  <si>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</si>
  <si>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</si>
  <si>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</si>
  <si>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</si>
  <si>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</si>
  <si>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</si>
  <si>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</si>
  <si>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</si>
  <si>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</si>
  <si>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</si>
  <si>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</si>
  <si>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</si>
  <si>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</si>
  <si>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</si>
  <si>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</si>
  <si>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</si>
  <si>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</si>
  <si>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</si>
  <si>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</si>
  <si>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</si>
  <si>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</si>
  <si>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</si>
  <si>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</si>
  <si>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</si>
  <si>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</si>
  <si>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</si>
  <si>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</si>
  <si>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</si>
  <si>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</si>
  <si>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</si>
  <si>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</si>
  <si>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</si>
  <si>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</si>
  <si>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</si>
  <si>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</si>
  <si>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</si>
  <si>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</si>
  <si>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</si>
  <si>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</si>
  <si>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</si>
  <si>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</si>
  <si>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</si>
  <si>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</si>
  <si>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</si>
  <si>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</si>
  <si>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t>0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</si>
  <si>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</si>
  <si>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</si>
  <si>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</si>
  <si>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</si>
  <si>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</si>
  <si>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</si>
  <si>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</si>
  <si>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</si>
  <si>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</si>
  <si>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</si>
  <si>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</si>
  <si>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</si>
  <si>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</si>
  <si>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</si>
  <si>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</si>
  <si>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</si>
  <si>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</si>
  <si>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</si>
  <si>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</si>
  <si>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</si>
  <si>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</si>
  <si>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</si>
  <si>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</si>
  <si>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I_ ТП 20.1.1.1.1</t>
  </si>
  <si>
    <t>I_ ТП 20.1.1.1.2.</t>
  </si>
  <si>
    <t>I_ТП 20.1.1.1.3</t>
  </si>
  <si>
    <t>1.2.1.2.1</t>
  </si>
  <si>
    <t>ГУП "РЭС"РБ</t>
  </si>
  <si>
    <t>Внесена корректировка</t>
  </si>
  <si>
    <t>Реконструкция ТП-14 н.п. Кудеевский КТПП-250/10/0,4кВ (проходного типа)</t>
  </si>
  <si>
    <t>L_ 2022_1211_Ц_3</t>
  </si>
  <si>
    <t>Замена КТП-94 "РСУ ДОР АБЗ" с трансформатором 400 кВА</t>
  </si>
  <si>
    <t>L_БГЭС_1.2.1.1.7</t>
  </si>
  <si>
    <t>Реконструкция  ТП-2906, замена    Т-1   1980 г.в. кол-ве  1шт ТМ-630 на ТМГ-630 .(0)</t>
  </si>
  <si>
    <t xml:space="preserve"> L_ 202201131</t>
  </si>
  <si>
    <t>Реконструкция  ТП-2906, замена    Т-2   1981 г.в. кол-ве  1шт ТМ-630 на ТМГ-630 .(0)</t>
  </si>
  <si>
    <t xml:space="preserve"> L_ 202201132</t>
  </si>
  <si>
    <t>Реконструкция  ТП-2902, замена    Т-2   нет табл г.в. кол-ве  1шт ТМ-630 на ТМГ-630 .(0)</t>
  </si>
  <si>
    <t>L_ 202201133</t>
  </si>
  <si>
    <t>Реконструкция  ТП-2907, замена    Т-1  нет табл г.в. кол-ве  1шт ТМ-630 на ТМГ-630 .(0)</t>
  </si>
  <si>
    <t xml:space="preserve"> L_ 202201134</t>
  </si>
  <si>
    <t>Реконструкция  ТП-5004, замена    Т-1   1979 г.в. кол-ве  1шт ТМ-630 на ТМГ-630 .(0)</t>
  </si>
  <si>
    <t xml:space="preserve"> L_ 202201135</t>
  </si>
  <si>
    <t>Реконструкция  ТП-5004, замена    Т-2   1990 г.в. кол-ве  1шт ТМ-630 на ТМГ-630 .(0)</t>
  </si>
  <si>
    <t xml:space="preserve"> L_ 202201136</t>
  </si>
  <si>
    <t>Реконструкция  ТП-5304, замена    Т-2   1989 г.в. кол-ве  1шт ТМ-400 на ТМГ-400 .(0)</t>
  </si>
  <si>
    <t>L_ 202201137</t>
  </si>
  <si>
    <t>Реконструкция  ТП-509, замена    Т-1   1971г.в. кол-ве  1шт ТМ-400 на ТМГ-400 .(0)</t>
  </si>
  <si>
    <t>L_ 202201138</t>
  </si>
  <si>
    <t>Реконструкция  ТП-509, замена    Т-2   нет табл г.в. кол-ве  1шт ТМ-400 на ТМГ-400 .(0)</t>
  </si>
  <si>
    <t>L_ 202201139</t>
  </si>
  <si>
    <t>Реконструкция  ТП-5005, замена    Т-1   1970 г.в. кол-ве  1шт ТМ-400 на ТМГ-400 .(0)</t>
  </si>
  <si>
    <t>L_ 2022011310</t>
  </si>
  <si>
    <t>L_ 2022011311</t>
  </si>
  <si>
    <t>Реконструкция  ТП-2810, замена    Т-1   1982 г.в. кол-ве  1шт ТМ-400 на ТМГ-400 .(0)</t>
  </si>
  <si>
    <t>L_ 2022011312</t>
  </si>
  <si>
    <t>Реконструкция  ТП-2810, замена    Т-2   1985 г.в. кол-ве  1шт ТМ-400 на ТМГ-400 .(0)</t>
  </si>
  <si>
    <t>L_ 2022011313</t>
  </si>
  <si>
    <t>Реконструкция  ТП-1707, замена    1996 г.в. кол-ве  1шт ТМ-250 на ТМГ-250 .(0)</t>
  </si>
  <si>
    <t>L_ 2022011314</t>
  </si>
  <si>
    <t>Реконструкция  ТП-502, замена    Т-1   1986г.в. кол-ве  1шт ТМ-160 на ТМГ-160 .(0)</t>
  </si>
  <si>
    <t>L_ 2022011315</t>
  </si>
  <si>
    <t>Реконструкция  ТП-502, замена    Т-2   1986г.в. кол-ве  1шт ТМ-160 на ТМГ-160 .(0)</t>
  </si>
  <si>
    <t>L_ 2022011316</t>
  </si>
  <si>
    <t>Реконструкция КТП-1441  п.Ким Альшеевского р-на  замена ТМ-100 на ТМГ-160 первичн напряж 10кВ</t>
  </si>
  <si>
    <t>L_ 2022011317</t>
  </si>
  <si>
    <t>Реконструкция КТП-1817  п.Ким Альшеевского р-на замена ТМ-250 на ТМГ-250 первичн напряж 10кВ</t>
  </si>
  <si>
    <t>L_ 2022011318</t>
  </si>
  <si>
    <t>Реконструкция КТП-1816 п.Ким Альшеевского р-на  замена ТМ-400 на ТМГ-400 первичн напряж 10кВ</t>
  </si>
  <si>
    <t>L_ 2022011319</t>
  </si>
  <si>
    <t>Ввод объектов инвестиционной деятельности (мощностей)  в эксплуатацию в год 2022г.</t>
  </si>
  <si>
    <t>Установка вольтдобавочного трансформатора 63 кВА в д.Картали для электроснабжения д.Тихий Ключ</t>
  </si>
  <si>
    <t>L_БГЭС_1.2.1.2.1</t>
  </si>
  <si>
    <t>1.2.2.1.2</t>
  </si>
  <si>
    <t>L_ 2022_1221_Ц_2</t>
  </si>
  <si>
    <t>1.2.2.1.3</t>
  </si>
  <si>
    <t>Реконструкция ВЛ-0,4кВ от КТП-100/27,5/0,4 кВ КЖД до д.Карталы,Тихий Ключ - 3,7 км изменение на 0 км</t>
  </si>
  <si>
    <t>L_БГЭС_1.2.2.1.9</t>
  </si>
  <si>
    <t>1.2.2.1.4</t>
  </si>
  <si>
    <t>Реконструкция ВЛ-0,4 кВ от КТП-64, с.Ломовка ул.Пролетарская, Лесозаготовителей - 2,7 км изменение на 0 км</t>
  </si>
  <si>
    <t>L_БГЭС_1.2.2.1.10</t>
  </si>
  <si>
    <t>1.2.2.1.5</t>
  </si>
  <si>
    <t>Реконструкция ВЛ-6кВ ф.-13 ПС Монтажная</t>
  </si>
  <si>
    <t>L_ 20220212</t>
  </si>
  <si>
    <t>1.2.2.1.6</t>
  </si>
  <si>
    <t>Реконстркуция ЛЭП-04кВ г.Агидель ул Мира 5/1 ГК  L= 0,250 км</t>
  </si>
  <si>
    <t>L_ 20220213</t>
  </si>
  <si>
    <t>1.2.2.1.7</t>
  </si>
  <si>
    <t xml:space="preserve">Реконструкция ВЛ-04кВ ф.ул.Январская на КТП-5123   0,300 км </t>
  </si>
  <si>
    <t>L_ 20220214</t>
  </si>
  <si>
    <t>1.2.2.1.8</t>
  </si>
  <si>
    <t xml:space="preserve">Реконструкция ВЛ,КЛ-04кВ ф.ул.Молодежная на КТП-1218 КЛ 0,03км  ВЛ  0,50 км </t>
  </si>
  <si>
    <t>L_ 20220215</t>
  </si>
  <si>
    <t>1.2.2.1.9</t>
  </si>
  <si>
    <t xml:space="preserve">Реконструкция ВЛ-6кВ Фид. № 7 ПС Амзя  2,6 км </t>
  </si>
  <si>
    <t>L_ 20220221</t>
  </si>
  <si>
    <t>Установка приборов учета   410шт.</t>
  </si>
  <si>
    <t>L_ 20220311</t>
  </si>
  <si>
    <t>Установка приборов учета, класс напряжения 6 (10) кВ, всего, в том числе:</t>
  </si>
  <si>
    <t>Прочее новое строительство объектов электросетевого хозяйства, всего, в том числе:</t>
  </si>
  <si>
    <t>Строительство ТП-10/0,4кВ, ВЛ-10/0,4кВ для разгрузки и развития существующей сети в н.п. Булгаково</t>
  </si>
  <si>
    <t>L_ 2022_14_Ц_1</t>
  </si>
  <si>
    <t>1.4.4</t>
  </si>
  <si>
    <t xml:space="preserve">Строительство ВЛ-10/0,4кВ к ТП-14 н.п. Кудеевский </t>
  </si>
  <si>
    <t>L_ 2022_14_Ц_4</t>
  </si>
  <si>
    <t>1.4.6</t>
  </si>
  <si>
    <t>Строительство ВЛЗ-6 кВ - 6,2 км для технологического присоединения энергопринимающих устройств УТК "Курташ" в г.Белорецк РБ. Договор ТП №246 от 11.11.2021г.</t>
  </si>
  <si>
    <t>L_БГЭС_4.1.1</t>
  </si>
  <si>
    <t>1.4.7</t>
  </si>
  <si>
    <t>Установка КТП-250/6/0,4 кВ для технологического присоединения энергопринимающих устройств УТК "Курташ" в г.Белорецк РБ. Договор ТП №246 от 11.11.2021г.</t>
  </si>
  <si>
    <t>L_БГЭС_4.1.2</t>
  </si>
  <si>
    <t>1.4.8</t>
  </si>
  <si>
    <t>Строительство   КТПН 6/04кВ  в центрах питания с трансформаторам  250 кВА. с.Н-Березовка  ул.Горная</t>
  </si>
  <si>
    <t xml:space="preserve"> L_ 20220123</t>
  </si>
  <si>
    <t>1.4.9</t>
  </si>
  <si>
    <t>Строительство КЛ-6кВ -0,93км на КТПН 6/04кВ с.Н-Березовка  ул.Горная</t>
  </si>
  <si>
    <t>L_ 202201231</t>
  </si>
  <si>
    <t>1.4.10</t>
  </si>
  <si>
    <t>Строительство КЛ-04кВ -0,180км ввода с КТПН 6/04кВ с.Н-Березовка  ул.Горная</t>
  </si>
  <si>
    <t>L_ 202201232</t>
  </si>
  <si>
    <t>1.4.11</t>
  </si>
  <si>
    <t>Строительство ВЛ-04кВ -0,484км  с КТПН 6/04кВ с.Н-Березовка  ул.Горная</t>
  </si>
  <si>
    <t>L_ 202201233</t>
  </si>
  <si>
    <t>Прочие инвестиционные проекты, всего, в том числе:</t>
  </si>
  <si>
    <t>1.6.1</t>
  </si>
  <si>
    <t>1.6.2</t>
  </si>
  <si>
    <t>1.6.3</t>
  </si>
  <si>
    <t>1.6.4</t>
  </si>
  <si>
    <t>Омметр Виток (с комбинированным питанием) - 1 шт.</t>
  </si>
  <si>
    <t>L_БГЭС_1.6.7</t>
  </si>
  <si>
    <t>ПИРы по зоне ПО СЭС на мероприятия ИП 2023год</t>
  </si>
  <si>
    <t>L_ 20220428</t>
  </si>
  <si>
    <t>ПИРы по зоне ПО ЦЭС на мероприятия ИП 2023-2024 год</t>
  </si>
  <si>
    <t>L_ 2022_06_Ц_3</t>
  </si>
  <si>
    <t xml:space="preserve">Реконструкция ТП-32 Ф-5 ПС Иглино, (КТП-10/0,4/630 кВа) Инв. №00-003611 </t>
  </si>
  <si>
    <t>Реконструкция ТП-55 Ф-230 ПС Восточная, (КТП-10/0,4/250 кВа) Инв. №00-003630</t>
  </si>
  <si>
    <t>L_ 2022_1211_Ц_4</t>
  </si>
  <si>
    <t>Реконструкция ТП-68 Ф-9 ПС Иглино, (КТП-10/0,4/400 кВа) Инв. №00-003643</t>
  </si>
  <si>
    <t>L_ 2022_1211_Ц_6</t>
  </si>
  <si>
    <t>Реконструкция ТП-2589 "Подстанция КТПН, Стерлитамакский р-н,с.Наумовка, ул.Юбилейная", (КТП-10/0,4/400 кВа), Инв.№ 00-003699.</t>
  </si>
  <si>
    <t>L_ 2022_1211_Ц_7</t>
  </si>
  <si>
    <t>Реконструкция и вынос ВЛ-10кВ Ф-87-8 ПС «Шакша» «Внутриплощадочные сети электроснабжения ВЛ-10кВ, литера 2, РБ000020381202» с переустройством в КЛ-10кВ (Инв. 00-002683) в мкрн. Шакша</t>
  </si>
  <si>
    <t xml:space="preserve">Продление сроков ввода </t>
  </si>
  <si>
    <t>Строительство ЛЭП-10/0,4 кВ КТП-10/0,4/250 кВа для разгрузки ТП-15 Ф-8 ПС Минзитарово</t>
  </si>
  <si>
    <t>L_ 2022_14_Ц_5</t>
  </si>
  <si>
    <t>Строительство 2КЛ-10 кВ КТП-10/0,4/400 кВа проходного типа для для разгрузки существующей сети в н.п. Булгаково по ул. Медовая.</t>
  </si>
  <si>
    <t>L_ 2022_14_Ц_6</t>
  </si>
  <si>
    <t>Установка реклоузера на ВЛ-10 кВ Ф-4, Ф-5 ПС Иглино, Ф-8 ПС Минзитарово, (3 шт.)</t>
  </si>
  <si>
    <t>L_ 2022_14_Ц_7</t>
  </si>
  <si>
    <t>1.4.3</t>
  </si>
  <si>
    <t>1.4.5</t>
  </si>
  <si>
    <t>Покупка УАЗ-390995  -2шт</t>
  </si>
  <si>
    <t>L_ 20240422</t>
  </si>
  <si>
    <t>1.2.1.1.4</t>
  </si>
  <si>
    <t>1.2.1.1.5</t>
  </si>
  <si>
    <t>1.2.1.1.6</t>
  </si>
  <si>
    <t>1.2.1.1.7</t>
  </si>
  <si>
    <t>1.2.1.1.8</t>
  </si>
  <si>
    <t>1.2.1.1.9</t>
  </si>
  <si>
    <t>1.2.1.1.10</t>
  </si>
  <si>
    <t>1.2.1.1.11</t>
  </si>
  <si>
    <t>1.2.1.1.12</t>
  </si>
  <si>
    <t>1.2.1.1.13</t>
  </si>
  <si>
    <t>1.2.1.1.14</t>
  </si>
  <si>
    <t>1.2.1.1.15</t>
  </si>
  <si>
    <t>1.2.1.1.16</t>
  </si>
  <si>
    <t>1.2.1.1.17</t>
  </si>
  <si>
    <t>1.2.1.1.18</t>
  </si>
  <si>
    <t>1.2.1.1.19</t>
  </si>
  <si>
    <t>1.2.1.1.20</t>
  </si>
  <si>
    <t>1.2.1.1.21</t>
  </si>
  <si>
    <t>1.2.1.1.22</t>
  </si>
  <si>
    <t>1.2.1.1.23</t>
  </si>
  <si>
    <t>1.2.1.1.24</t>
  </si>
  <si>
    <t>1.2.1.1.25</t>
  </si>
  <si>
    <t>Мероприятие выполнено</t>
  </si>
  <si>
    <t>Уменьшение протяженности по фактическому выполнению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</si>
</sst>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#,##0.000"/>
  </numFmts>
  <fonts count="76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0"/>
      <color rgb="FFC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Calibri"/>
      <family val="2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807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0" fillId="0" borderId="0"/>
    <xf numFmtId="0" fontId="30" fillId="0" borderId="0"/>
    <xf numFmtId="0" fontId="11" fillId="0" borderId="0"/>
    <xf numFmtId="0" fontId="10" fillId="0" borderId="0"/>
    <xf numFmtId="0" fontId="36" fillId="0" borderId="0"/>
    <xf numFmtId="0" fontId="36" fillId="0" borderId="0"/>
    <xf numFmtId="164" fontId="10" fillId="0" borderId="0" applyFont="0" applyFill="0" applyBorder="0" applyAlignment="0" applyProtection="0"/>
    <xf numFmtId="166" fontId="36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9" fillId="0" borderId="0"/>
    <xf numFmtId="0" fontId="8" fillId="0" borderId="0"/>
    <xf numFmtId="0" fontId="39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41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6" fillId="0" borderId="0"/>
    <xf numFmtId="0" fontId="11" fillId="0" borderId="0"/>
    <xf numFmtId="9" fontId="36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2" fillId="0" borderId="0"/>
    <xf numFmtId="0" fontId="43" fillId="0" borderId="0"/>
    <xf numFmtId="0" fontId="5" fillId="0" borderId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9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11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11" fillId="0" borderId="0"/>
    <xf numFmtId="43" fontId="51" fillId="0" borderId="0" applyFont="0" applyFill="0" applyBorder="0" applyAlignment="0" applyProtection="0"/>
    <xf numFmtId="0" fontId="2" fillId="0" borderId="0"/>
    <xf numFmtId="164" fontId="11" fillId="0" borderId="0" applyFont="0" applyFill="0" applyBorder="0" applyAlignment="0" applyProtection="0"/>
    <xf numFmtId="0" fontId="11" fillId="0" borderId="0"/>
    <xf numFmtId="0" fontId="29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63" fillId="0" borderId="0" applyNumberFormat="0" applyFill="0" applyBorder="0" applyAlignment="0" applyProtection="0"/>
    <xf numFmtId="0" fontId="1" fillId="0" borderId="0"/>
    <xf numFmtId="0" fontId="1" fillId="0" borderId="0"/>
  </cellStyleXfs>
  <cellXfs count="434">
    <xf numFmtId="0" fontId="0" fillId="0" borderId="0" xfId="0"/>
    <xf numFmtId="0" fontId="11" fillId="0" borderId="0" xfId="0" applyFont="1"/>
    <xf numFmtId="0" fontId="11" fillId="0" borderId="0" xfId="37" applyAlignment="1">
      <alignment horizontal="right"/>
    </xf>
    <xf numFmtId="0" fontId="31" fillId="0" borderId="0" xfId="44" applyFont="1"/>
    <xf numFmtId="0" fontId="32" fillId="0" borderId="0" xfId="45" applyFont="1"/>
    <xf numFmtId="0" fontId="11" fillId="0" borderId="0" xfId="37"/>
    <xf numFmtId="0" fontId="11" fillId="0" borderId="0" xfId="37" applyAlignment="1">
      <alignment horizontal="center" vertical="center" wrapText="1"/>
    </xf>
    <xf numFmtId="0" fontId="11" fillId="0" borderId="0" xfId="37" applyAlignment="1">
      <alignment horizontal="left" vertical="center" wrapText="1"/>
    </xf>
    <xf numFmtId="0" fontId="11" fillId="0" borderId="10" xfId="37" applyBorder="1" applyAlignment="1">
      <alignment horizontal="center" vertical="center" textRotation="90" wrapText="1"/>
    </xf>
    <xf numFmtId="0" fontId="11" fillId="0" borderId="10" xfId="0" applyFont="1" applyBorder="1" applyAlignment="1">
      <alignment horizontal="center" vertical="center" textRotation="90" wrapText="1"/>
    </xf>
    <xf numFmtId="0" fontId="11" fillId="0" borderId="10" xfId="37" applyBorder="1" applyAlignment="1">
      <alignment horizontal="center" vertical="center" wrapText="1"/>
    </xf>
    <xf numFmtId="0" fontId="34" fillId="0" borderId="10" xfId="44" applyFont="1" applyBorder="1" applyAlignment="1">
      <alignment horizontal="center"/>
    </xf>
    <xf numFmtId="0" fontId="11" fillId="0" borderId="0" xfId="107" applyFont="1"/>
    <xf numFmtId="0" fontId="29" fillId="0" borderId="0" xfId="36"/>
    <xf numFmtId="0" fontId="45" fillId="0" borderId="0" xfId="36" applyFont="1"/>
    <xf numFmtId="0" fontId="38" fillId="0" borderId="0" xfId="55" applyFont="1" applyAlignment="1">
      <alignment vertical="center"/>
    </xf>
    <xf numFmtId="0" fontId="11" fillId="0" borderId="12" xfId="37" applyBorder="1" applyAlignment="1">
      <alignment horizontal="center" vertical="center" wrapText="1"/>
    </xf>
    <xf numFmtId="0" fontId="35" fillId="0" borderId="0" xfId="55" applyFont="1" applyAlignment="1">
      <alignment vertical="center" wrapText="1"/>
    </xf>
    <xf numFmtId="0" fontId="11" fillId="0" borderId="0" xfId="280" applyAlignment="1">
      <alignment vertical="center" wrapText="1"/>
    </xf>
    <xf numFmtId="0" fontId="11" fillId="0" borderId="0" xfId="37" applyAlignment="1">
      <alignment vertical="center"/>
    </xf>
    <xf numFmtId="0" fontId="37" fillId="0" borderId="0" xfId="37" applyFont="1" applyAlignment="1">
      <alignment horizontal="right" vertical="center"/>
    </xf>
    <xf numFmtId="0" fontId="35" fillId="0" borderId="0" xfId="55" applyFont="1" applyAlignment="1">
      <alignment vertical="center"/>
    </xf>
    <xf numFmtId="0" fontId="33" fillId="0" borderId="0" xfId="45" applyFont="1" applyAlignment="1">
      <alignment horizontal="center" vertical="center" wrapText="1"/>
    </xf>
    <xf numFmtId="0" fontId="34" fillId="0" borderId="10" xfId="45" applyFont="1" applyBorder="1" applyAlignment="1">
      <alignment horizontal="center" vertical="center"/>
    </xf>
    <xf numFmtId="0" fontId="44" fillId="0" borderId="10" xfId="36" applyFont="1" applyBorder="1" applyAlignment="1">
      <alignment wrapText="1"/>
    </xf>
    <xf numFmtId="0" fontId="37" fillId="0" borderId="0" xfId="37" applyFont="1" applyAlignment="1">
      <alignment horizontal="right"/>
    </xf>
    <xf numFmtId="0" fontId="11" fillId="24" borderId="0" xfId="37" applyFill="1"/>
    <xf numFmtId="0" fontId="46" fillId="0" borderId="0" xfId="37" applyFont="1"/>
    <xf numFmtId="0" fontId="46" fillId="0" borderId="0" xfId="55" applyFont="1" applyAlignment="1">
      <alignment horizontal="center" vertical="center"/>
    </xf>
    <xf numFmtId="0" fontId="46" fillId="0" borderId="0" xfId="37" applyFont="1" applyAlignment="1">
      <alignment horizontal="center" vertical="center" wrapText="1"/>
    </xf>
    <xf numFmtId="0" fontId="46" fillId="0" borderId="0" xfId="37" applyFont="1" applyAlignment="1">
      <alignment horizontal="left" vertical="center" wrapText="1"/>
    </xf>
    <xf numFmtId="0" fontId="47" fillId="0" borderId="0" xfId="36" applyFont="1"/>
    <xf numFmtId="0" fontId="11" fillId="0" borderId="10" xfId="36" applyFont="1" applyBorder="1" applyAlignment="1">
      <alignment horizontal="center" vertical="center" wrapText="1"/>
    </xf>
    <xf numFmtId="0" fontId="37" fillId="24" borderId="0" xfId="37" applyFont="1" applyFill="1" applyAlignment="1">
      <alignment horizontal="right" vertical="center"/>
    </xf>
    <xf numFmtId="0" fontId="37" fillId="24" borderId="0" xfId="37" applyFont="1" applyFill="1" applyAlignment="1">
      <alignment horizontal="right"/>
    </xf>
    <xf numFmtId="0" fontId="35" fillId="24" borderId="0" xfId="55" applyFont="1" applyFill="1" applyAlignment="1">
      <alignment vertical="center"/>
    </xf>
    <xf numFmtId="0" fontId="37" fillId="24" borderId="0" xfId="37" applyFont="1" applyFill="1"/>
    <xf numFmtId="0" fontId="11" fillId="24" borderId="10" xfId="37" applyFill="1" applyBorder="1"/>
    <xf numFmtId="0" fontId="32" fillId="0" borderId="18" xfId="45" applyFont="1" applyBorder="1" applyAlignment="1">
      <alignment horizontal="center"/>
    </xf>
    <xf numFmtId="0" fontId="33" fillId="0" borderId="10" xfId="45" applyFont="1" applyBorder="1" applyAlignment="1">
      <alignment horizontal="center" vertical="center" textRotation="90" wrapText="1"/>
    </xf>
    <xf numFmtId="49" fontId="48" fillId="24" borderId="0" xfId="57" applyNumberFormat="1" applyFont="1" applyFill="1" applyAlignment="1">
      <alignment horizontal="center" vertical="center"/>
    </xf>
    <xf numFmtId="0" fontId="11" fillId="24" borderId="0" xfId="57" applyFill="1" applyAlignment="1">
      <alignment wrapText="1"/>
    </xf>
    <xf numFmtId="0" fontId="48" fillId="24" borderId="0" xfId="57" applyFont="1" applyFill="1" applyAlignment="1">
      <alignment horizontal="center" vertical="center" wrapText="1"/>
    </xf>
    <xf numFmtId="0" fontId="11" fillId="24" borderId="0" xfId="57" applyFill="1" applyAlignment="1">
      <alignment horizontal="center" vertical="center" wrapText="1"/>
    </xf>
    <xf numFmtId="0" fontId="11" fillId="24" borderId="0" xfId="57" applyFill="1"/>
    <xf numFmtId="0" fontId="38" fillId="24" borderId="0" xfId="0" applyFont="1" applyFill="1" applyAlignment="1">
      <alignment horizontal="right" vertical="center"/>
    </xf>
    <xf numFmtId="0" fontId="40" fillId="24" borderId="0" xfId="0" applyFont="1" applyFill="1" applyAlignment="1">
      <alignment horizontal="center" vertical="top"/>
    </xf>
    <xf numFmtId="0" fontId="38" fillId="24" borderId="0" xfId="0" applyFont="1" applyFill="1" applyAlignment="1">
      <alignment horizontal="justify" vertical="center"/>
    </xf>
    <xf numFmtId="0" fontId="53" fillId="0" borderId="32" xfId="57" applyFont="1" applyBorder="1" applyAlignment="1">
      <alignment horizontal="center" vertical="center" wrapText="1"/>
    </xf>
    <xf numFmtId="0" fontId="11" fillId="24" borderId="0" xfId="57" applyFill="1" applyAlignment="1">
      <alignment vertical="center"/>
    </xf>
    <xf numFmtId="49" fontId="48" fillId="0" borderId="25" xfId="0" applyNumberFormat="1" applyFont="1" applyBorder="1" applyAlignment="1">
      <alignment horizontal="center" vertical="center"/>
    </xf>
    <xf numFmtId="0" fontId="11" fillId="0" borderId="26" xfId="0" applyFont="1" applyBorder="1" applyAlignment="1">
      <alignment vertical="center" wrapText="1"/>
    </xf>
    <xf numFmtId="0" fontId="48" fillId="0" borderId="27" xfId="57" applyFont="1" applyBorder="1" applyAlignment="1">
      <alignment horizontal="center" vertical="center"/>
    </xf>
    <xf numFmtId="0" fontId="48" fillId="0" borderId="36" xfId="57" applyFont="1" applyBorder="1" applyAlignment="1">
      <alignment horizontal="center" vertical="center"/>
    </xf>
    <xf numFmtId="0" fontId="48" fillId="0" borderId="26" xfId="0" applyFont="1" applyBorder="1" applyAlignment="1">
      <alignment horizontal="center" vertical="center"/>
    </xf>
    <xf numFmtId="164" fontId="11" fillId="0" borderId="26" xfId="624" applyNumberFormat="1" applyFont="1" applyFill="1" applyBorder="1" applyAlignment="1">
      <alignment horizontal="center" vertical="center"/>
    </xf>
    <xf numFmtId="49" fontId="48" fillId="0" borderId="29" xfId="0" applyNumberFormat="1" applyFont="1" applyBorder="1" applyAlignment="1">
      <alignment horizontal="center" vertical="center"/>
    </xf>
    <xf numFmtId="0" fontId="11" fillId="0" borderId="10" xfId="57" applyBorder="1" applyAlignment="1">
      <alignment horizontal="left" vertical="center" indent="1"/>
    </xf>
    <xf numFmtId="0" fontId="48" fillId="0" borderId="30" xfId="57" applyFont="1" applyBorder="1" applyAlignment="1">
      <alignment horizontal="center" vertical="center"/>
    </xf>
    <xf numFmtId="0" fontId="48" fillId="0" borderId="24" xfId="57" applyFont="1" applyBorder="1" applyAlignment="1">
      <alignment horizontal="center" vertical="center"/>
    </xf>
    <xf numFmtId="0" fontId="48" fillId="0" borderId="10" xfId="0" applyFont="1" applyBorder="1" applyAlignment="1">
      <alignment horizontal="center" vertical="center"/>
    </xf>
    <xf numFmtId="164" fontId="11" fillId="0" borderId="10" xfId="624" applyNumberFormat="1" applyFont="1" applyFill="1" applyBorder="1" applyAlignment="1">
      <alignment horizontal="center" vertical="center"/>
    </xf>
    <xf numFmtId="0" fontId="11" fillId="0" borderId="10" xfId="57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indent="3"/>
    </xf>
    <xf numFmtId="0" fontId="11" fillId="0" borderId="10" xfId="57" applyBorder="1" applyAlignment="1">
      <alignment horizontal="left" vertical="center" wrapText="1" indent="3"/>
    </xf>
    <xf numFmtId="0" fontId="11" fillId="0" borderId="10" xfId="0" applyFont="1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wrapText="1" indent="5"/>
    </xf>
    <xf numFmtId="0" fontId="11" fillId="0" borderId="10" xfId="0" applyFont="1" applyBorder="1" applyAlignment="1">
      <alignment horizontal="left" vertical="center" wrapText="1" indent="7"/>
    </xf>
    <xf numFmtId="49" fontId="48" fillId="0" borderId="37" xfId="0" applyNumberFormat="1" applyFont="1" applyBorder="1" applyAlignment="1">
      <alignment horizontal="center" vertical="center"/>
    </xf>
    <xf numFmtId="0" fontId="11" fillId="0" borderId="11" xfId="57" applyBorder="1" applyAlignment="1">
      <alignment horizontal="left" vertical="center" indent="3"/>
    </xf>
    <xf numFmtId="0" fontId="48" fillId="0" borderId="38" xfId="57" applyFont="1" applyBorder="1" applyAlignment="1">
      <alignment horizontal="center" vertical="center"/>
    </xf>
    <xf numFmtId="0" fontId="48" fillId="0" borderId="15" xfId="57" applyFont="1" applyBorder="1" applyAlignment="1">
      <alignment horizontal="center" vertical="center"/>
    </xf>
    <xf numFmtId="0" fontId="11" fillId="24" borderId="26" xfId="0" applyFont="1" applyFill="1" applyBorder="1" applyAlignment="1">
      <alignment horizontal="left" vertical="center" wrapText="1" indent="1"/>
    </xf>
    <xf numFmtId="49" fontId="48" fillId="0" borderId="39" xfId="0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indent="3"/>
    </xf>
    <xf numFmtId="0" fontId="48" fillId="0" borderId="31" xfId="57" applyFont="1" applyBorder="1" applyAlignment="1">
      <alignment horizontal="center" vertical="center"/>
    </xf>
    <xf numFmtId="0" fontId="48" fillId="0" borderId="40" xfId="57" applyFont="1" applyBorder="1" applyAlignment="1">
      <alignment horizontal="center" vertical="center"/>
    </xf>
    <xf numFmtId="49" fontId="48" fillId="0" borderId="41" xfId="0" applyNumberFormat="1" applyFont="1" applyBorder="1" applyAlignment="1">
      <alignment horizontal="center" vertical="center"/>
    </xf>
    <xf numFmtId="0" fontId="48" fillId="0" borderId="42" xfId="57" applyFont="1" applyBorder="1" applyAlignment="1">
      <alignment horizontal="center" vertical="center"/>
    </xf>
    <xf numFmtId="0" fontId="48" fillId="0" borderId="21" xfId="57" applyFont="1" applyBorder="1" applyAlignment="1">
      <alignment horizontal="center" vertical="center"/>
    </xf>
    <xf numFmtId="0" fontId="11" fillId="0" borderId="10" xfId="0" applyFont="1" applyBorder="1" applyAlignment="1">
      <alignment vertical="center" wrapText="1"/>
    </xf>
    <xf numFmtId="0" fontId="11" fillId="0" borderId="32" xfId="0" applyFont="1" applyBorder="1" applyAlignment="1">
      <alignment horizontal="left" vertical="center" wrapText="1" indent="1"/>
    </xf>
    <xf numFmtId="0" fontId="11" fillId="0" borderId="13" xfId="0" applyFont="1" applyBorder="1" applyAlignment="1">
      <alignment vertical="center" wrapText="1"/>
    </xf>
    <xf numFmtId="0" fontId="11" fillId="0" borderId="11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5"/>
    </xf>
    <xf numFmtId="0" fontId="11" fillId="0" borderId="32" xfId="57" applyBorder="1" applyAlignment="1">
      <alignment horizontal="left" vertical="center" indent="5"/>
    </xf>
    <xf numFmtId="0" fontId="11" fillId="0" borderId="32" xfId="0" applyFont="1" applyBorder="1" applyAlignment="1">
      <alignment vertical="center" wrapText="1"/>
    </xf>
    <xf numFmtId="164" fontId="11" fillId="0" borderId="31" xfId="624" applyNumberFormat="1" applyFont="1" applyFill="1" applyBorder="1" applyAlignment="1">
      <alignment horizontal="center" vertical="center"/>
    </xf>
    <xf numFmtId="0" fontId="48" fillId="0" borderId="30" xfId="57" applyFont="1" applyBorder="1" applyAlignment="1">
      <alignment horizontal="center" vertical="center" wrapText="1"/>
    </xf>
    <xf numFmtId="49" fontId="53" fillId="0" borderId="39" xfId="57" applyNumberFormat="1" applyFont="1" applyBorder="1" applyAlignment="1">
      <alignment horizontal="center" vertical="center"/>
    </xf>
    <xf numFmtId="0" fontId="53" fillId="0" borderId="31" xfId="57" applyFont="1" applyBorder="1" applyAlignment="1">
      <alignment horizontal="center" vertical="center" wrapText="1"/>
    </xf>
    <xf numFmtId="0" fontId="53" fillId="0" borderId="40" xfId="57" applyFont="1" applyBorder="1" applyAlignment="1">
      <alignment horizontal="center" vertical="center" wrapText="1"/>
    </xf>
    <xf numFmtId="0" fontId="53" fillId="0" borderId="32" xfId="57" applyFont="1" applyBorder="1" applyAlignment="1">
      <alignment horizontal="center" vertical="center"/>
    </xf>
    <xf numFmtId="0" fontId="56" fillId="0" borderId="31" xfId="57" applyFont="1" applyBorder="1" applyAlignment="1">
      <alignment horizontal="center" vertical="center"/>
    </xf>
    <xf numFmtId="0" fontId="37" fillId="0" borderId="13" xfId="57" applyFont="1" applyBorder="1" applyAlignment="1">
      <alignment horizontal="center" vertical="center" wrapText="1"/>
    </xf>
    <xf numFmtId="164" fontId="11" fillId="0" borderId="13" xfId="57" applyNumberFormat="1" applyBorder="1" applyAlignment="1">
      <alignment horizontal="left" vertical="center" wrapText="1"/>
    </xf>
    <xf numFmtId="164" fontId="11" fillId="0" borderId="42" xfId="57" applyNumberFormat="1" applyBorder="1" applyAlignment="1">
      <alignment horizontal="left" vertical="center" wrapText="1"/>
    </xf>
    <xf numFmtId="0" fontId="11" fillId="0" borderId="10" xfId="0" applyFont="1" applyBorder="1" applyAlignment="1">
      <alignment vertical="center"/>
    </xf>
    <xf numFmtId="0" fontId="37" fillId="0" borderId="10" xfId="0" applyFont="1" applyBorder="1" applyAlignment="1">
      <alignment vertical="center"/>
    </xf>
    <xf numFmtId="164" fontId="11" fillId="0" borderId="10" xfId="57" applyNumberFormat="1" applyBorder="1" applyAlignment="1">
      <alignment horizontal="left" vertical="center" wrapText="1"/>
    </xf>
    <xf numFmtId="164" fontId="11" fillId="0" borderId="30" xfId="57" applyNumberFormat="1" applyBorder="1" applyAlignment="1">
      <alignment horizontal="left" vertical="center" wrapText="1"/>
    </xf>
    <xf numFmtId="0" fontId="37" fillId="0" borderId="10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7"/>
    </xf>
    <xf numFmtId="164" fontId="11" fillId="0" borderId="10" xfId="57" applyNumberFormat="1" applyBorder="1" applyAlignment="1">
      <alignment horizontal="left" vertical="center" wrapText="1" indent="1"/>
    </xf>
    <xf numFmtId="0" fontId="49" fillId="24" borderId="0" xfId="58" applyFont="1" applyFill="1" applyAlignment="1">
      <alignment vertical="center" wrapText="1"/>
    </xf>
    <xf numFmtId="0" fontId="38" fillId="24" borderId="0" xfId="0" applyFont="1" applyFill="1" applyAlignment="1">
      <alignment horizontal="justify"/>
    </xf>
    <xf numFmtId="0" fontId="36" fillId="24" borderId="0" xfId="623" applyFont="1" applyFill="1" applyAlignment="1">
      <alignment vertical="center"/>
    </xf>
    <xf numFmtId="0" fontId="11" fillId="0" borderId="11" xfId="0" applyFont="1" applyBorder="1" applyAlignment="1">
      <alignment horizontal="left" vertical="center" wrapText="1" indent="1"/>
    </xf>
    <xf numFmtId="0" fontId="37" fillId="0" borderId="32" xfId="0" applyFont="1" applyBorder="1" applyAlignment="1">
      <alignment vertical="center"/>
    </xf>
    <xf numFmtId="164" fontId="11" fillId="0" borderId="11" xfId="57" applyNumberFormat="1" applyBorder="1" applyAlignment="1">
      <alignment horizontal="left" vertical="center" wrapText="1"/>
    </xf>
    <xf numFmtId="164" fontId="11" fillId="0" borderId="38" xfId="57" applyNumberFormat="1" applyBorder="1" applyAlignment="1">
      <alignment horizontal="left" vertical="center" wrapText="1"/>
    </xf>
    <xf numFmtId="0" fontId="48" fillId="0" borderId="27" xfId="57" applyFont="1" applyBorder="1" applyAlignment="1">
      <alignment horizontal="center" vertical="center" wrapText="1"/>
    </xf>
    <xf numFmtId="0" fontId="48" fillId="0" borderId="36" xfId="57" applyFont="1" applyBorder="1" applyAlignment="1">
      <alignment horizontal="center" vertical="center" wrapText="1"/>
    </xf>
    <xf numFmtId="0" fontId="11" fillId="0" borderId="13" xfId="57" applyBorder="1" applyAlignment="1">
      <alignment horizontal="center" vertical="center" wrapText="1"/>
    </xf>
    <xf numFmtId="0" fontId="11" fillId="0" borderId="26" xfId="57" applyBorder="1"/>
    <xf numFmtId="0" fontId="11" fillId="0" borderId="27" xfId="57" applyBorder="1"/>
    <xf numFmtId="49" fontId="48" fillId="0" borderId="29" xfId="57" applyNumberFormat="1" applyFont="1" applyBorder="1" applyAlignment="1">
      <alignment horizontal="center" vertical="center"/>
    </xf>
    <xf numFmtId="0" fontId="11" fillId="0" borderId="10" xfId="57" applyBorder="1" applyAlignment="1">
      <alignment horizontal="center" vertical="center" wrapText="1"/>
    </xf>
    <xf numFmtId="0" fontId="11" fillId="0" borderId="10" xfId="57" applyBorder="1"/>
    <xf numFmtId="0" fontId="11" fillId="0" borderId="30" xfId="57" applyBorder="1"/>
    <xf numFmtId="0" fontId="48" fillId="0" borderId="24" xfId="57" applyFont="1" applyBorder="1" applyAlignment="1">
      <alignment horizontal="center" vertical="center" wrapText="1"/>
    </xf>
    <xf numFmtId="49" fontId="48" fillId="0" borderId="39" xfId="57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wrapText="1" indent="3"/>
    </xf>
    <xf numFmtId="0" fontId="11" fillId="0" borderId="32" xfId="57" applyBorder="1" applyAlignment="1">
      <alignment horizontal="center" vertical="center" wrapText="1"/>
    </xf>
    <xf numFmtId="0" fontId="11" fillId="0" borderId="32" xfId="57" applyBorder="1"/>
    <xf numFmtId="0" fontId="11" fillId="0" borderId="31" xfId="57" applyBorder="1"/>
    <xf numFmtId="49" fontId="48" fillId="0" borderId="0" xfId="57" applyNumberFormat="1" applyFont="1" applyAlignment="1">
      <alignment horizontal="center" vertical="center"/>
    </xf>
    <xf numFmtId="0" fontId="11" fillId="0" borderId="0" xfId="57" applyAlignment="1">
      <alignment wrapText="1"/>
    </xf>
    <xf numFmtId="0" fontId="48" fillId="0" borderId="0" xfId="57" applyFont="1" applyAlignment="1">
      <alignment horizontal="center" vertical="center" wrapText="1"/>
    </xf>
    <xf numFmtId="0" fontId="11" fillId="0" borderId="0" xfId="57" applyAlignment="1">
      <alignment horizontal="center" vertical="center" wrapText="1"/>
    </xf>
    <xf numFmtId="0" fontId="11" fillId="0" borderId="0" xfId="57"/>
    <xf numFmtId="0" fontId="33" fillId="24" borderId="10" xfId="45" applyFont="1" applyFill="1" applyBorder="1" applyAlignment="1">
      <alignment horizontal="center" vertical="center" textRotation="90" wrapText="1"/>
    </xf>
    <xf numFmtId="0" fontId="40" fillId="0" borderId="0" xfId="55" applyFont="1"/>
    <xf numFmtId="0" fontId="40" fillId="0" borderId="0" xfId="55" applyFont="1" applyAlignment="1">
      <alignment vertical="center"/>
    </xf>
    <xf numFmtId="0" fontId="57" fillId="0" borderId="0" xfId="55" applyFont="1"/>
    <xf numFmtId="0" fontId="40" fillId="0" borderId="10" xfId="55" applyFont="1" applyBorder="1" applyAlignment="1">
      <alignment horizontal="center" vertical="center" textRotation="90"/>
    </xf>
    <xf numFmtId="0" fontId="40" fillId="0" borderId="10" xfId="55" applyFont="1" applyBorder="1" applyAlignment="1">
      <alignment horizontal="center" vertical="center" textRotation="90" wrapText="1"/>
    </xf>
    <xf numFmtId="49" fontId="35" fillId="0" borderId="10" xfId="55" applyNumberFormat="1" applyFont="1" applyBorder="1" applyAlignment="1">
      <alignment horizontal="center" vertical="center"/>
    </xf>
    <xf numFmtId="0" fontId="35" fillId="0" borderId="10" xfId="55" applyFont="1" applyBorder="1" applyAlignment="1">
      <alignment horizontal="center"/>
    </xf>
    <xf numFmtId="0" fontId="35" fillId="0" borderId="10" xfId="55" applyFont="1" applyBorder="1" applyAlignment="1">
      <alignment horizontal="center" vertical="center"/>
    </xf>
    <xf numFmtId="0" fontId="58" fillId="0" borderId="10" xfId="55" applyFont="1" applyBorder="1" applyAlignment="1">
      <alignment horizontal="center"/>
    </xf>
    <xf numFmtId="0" fontId="35" fillId="0" borderId="0" xfId="55" applyFont="1"/>
    <xf numFmtId="0" fontId="35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24" borderId="0" xfId="37" applyFill="1" applyAlignment="1">
      <alignment horizont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0" borderId="0" xfId="280" applyAlignment="1">
      <alignment horizontal="left" vertical="center" wrapText="1"/>
    </xf>
    <xf numFmtId="0" fontId="46" fillId="0" borderId="12" xfId="37" applyFont="1" applyBorder="1" applyAlignment="1">
      <alignment horizontal="center" vertical="center" wrapText="1"/>
    </xf>
    <xf numFmtId="0" fontId="37" fillId="0" borderId="0" xfId="37" applyFont="1" applyAlignment="1">
      <alignment wrapText="1"/>
    </xf>
    <xf numFmtId="0" fontId="37" fillId="0" borderId="0" xfId="37" applyFont="1" applyAlignment="1">
      <alignment horizontal="center"/>
    </xf>
    <xf numFmtId="0" fontId="59" fillId="0" borderId="0" xfId="37" applyFont="1" applyAlignment="1">
      <alignment horizontal="center"/>
    </xf>
    <xf numFmtId="0" fontId="37" fillId="24" borderId="0" xfId="37" applyFont="1" applyFill="1" applyAlignment="1">
      <alignment wrapText="1"/>
    </xf>
    <xf numFmtId="0" fontId="37" fillId="24" borderId="0" xfId="37" applyFont="1" applyFill="1" applyAlignment="1">
      <alignment horizontal="center"/>
    </xf>
    <xf numFmtId="0" fontId="37" fillId="24" borderId="0" xfId="0" applyFont="1" applyFill="1"/>
    <xf numFmtId="0" fontId="60" fillId="24" borderId="0" xfId="55" applyFont="1" applyFill="1" applyAlignment="1">
      <alignment vertical="center"/>
    </xf>
    <xf numFmtId="0" fontId="37" fillId="0" borderId="0" xfId="37" applyFont="1"/>
    <xf numFmtId="0" fontId="37" fillId="0" borderId="0" xfId="0" applyFont="1"/>
    <xf numFmtId="0" fontId="60" fillId="0" borderId="0" xfId="55" applyFont="1" applyAlignment="1">
      <alignment vertical="center"/>
    </xf>
    <xf numFmtId="0" fontId="11" fillId="0" borderId="0" xfId="46"/>
    <xf numFmtId="0" fontId="33" fillId="0" borderId="0" xfId="45" applyFont="1" applyAlignment="1">
      <alignment vertical="center"/>
    </xf>
    <xf numFmtId="0" fontId="33" fillId="0" borderId="10" xfId="45" applyFont="1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33" fillId="24" borderId="10" xfId="45" applyFont="1" applyFill="1" applyBorder="1" applyAlignment="1">
      <alignment horizontal="center" vertical="center"/>
    </xf>
    <xf numFmtId="0" fontId="11" fillId="24" borderId="10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165" fontId="11" fillId="0" borderId="10" xfId="0" applyNumberFormat="1" applyFont="1" applyBorder="1" applyAlignment="1">
      <alignment horizontal="center" vertical="center" wrapText="1"/>
    </xf>
    <xf numFmtId="165" fontId="11" fillId="0" borderId="0" xfId="0" applyNumberFormat="1" applyFont="1" applyAlignment="1">
      <alignment horizontal="center" vertical="center" wrapText="1"/>
    </xf>
    <xf numFmtId="0" fontId="37" fillId="0" borderId="0" xfId="37" applyFont="1" applyAlignment="1">
      <alignment vertical="center"/>
    </xf>
    <xf numFmtId="0" fontId="34" fillId="24" borderId="10" xfId="45" applyFont="1" applyFill="1" applyBorder="1" applyAlignment="1">
      <alignment horizontal="center" vertical="center"/>
    </xf>
    <xf numFmtId="165" fontId="11" fillId="24" borderId="10" xfId="0" applyNumberFormat="1" applyFont="1" applyFill="1" applyBorder="1" applyAlignment="1">
      <alignment horizontal="center" vertical="center" wrapText="1"/>
    </xf>
    <xf numFmtId="0" fontId="35" fillId="0" borderId="0" xfId="37" applyFont="1" applyAlignment="1">
      <alignment horizontal="center" vertical="center"/>
    </xf>
    <xf numFmtId="0" fontId="35" fillId="0" borderId="0" xfId="37" applyFont="1" applyAlignment="1">
      <alignment horizont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vertical="center" wrapText="1"/>
    </xf>
    <xf numFmtId="165" fontId="11" fillId="0" borderId="18" xfId="0" applyNumberFormat="1" applyFont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5" fillId="24" borderId="10" xfId="55" applyFont="1" applyFill="1" applyBorder="1" applyAlignment="1">
      <alignment horizontal="center" vertical="center" wrapText="1"/>
    </xf>
    <xf numFmtId="49" fontId="35" fillId="0" borderId="10" xfId="55" applyNumberFormat="1" applyFont="1" applyBorder="1" applyAlignment="1">
      <alignment horizontal="center"/>
    </xf>
    <xf numFmtId="0" fontId="35" fillId="0" borderId="10" xfId="55" applyFont="1" applyBorder="1" applyAlignment="1">
      <alignment horizontal="center" vertical="center" wrapText="1"/>
    </xf>
    <xf numFmtId="0" fontId="35" fillId="24" borderId="10" xfId="55" applyFont="1" applyFill="1" applyBorder="1" applyAlignment="1">
      <alignment vertical="center" wrapText="1"/>
    </xf>
    <xf numFmtId="0" fontId="44" fillId="0" borderId="10" xfId="36" applyFont="1" applyBorder="1" applyAlignment="1">
      <alignment horizontal="center" wrapText="1"/>
    </xf>
    <xf numFmtId="0" fontId="11" fillId="0" borderId="15" xfId="280" applyBorder="1" applyAlignment="1">
      <alignment vertical="center" wrapText="1"/>
    </xf>
    <xf numFmtId="0" fontId="48" fillId="0" borderId="10" xfId="57" applyFont="1" applyBorder="1" applyAlignment="1">
      <alignment horizontal="center" vertical="center" wrapText="1"/>
    </xf>
    <xf numFmtId="0" fontId="48" fillId="0" borderId="18" xfId="57" applyFont="1" applyBorder="1" applyAlignment="1">
      <alignment horizontal="center" vertical="center" wrapText="1"/>
    </xf>
    <xf numFmtId="49" fontId="50" fillId="0" borderId="11" xfId="57" applyNumberFormat="1" applyFont="1" applyBorder="1" applyAlignment="1">
      <alignment horizontal="center" vertical="center"/>
    </xf>
    <xf numFmtId="0" fontId="50" fillId="0" borderId="11" xfId="57" applyFont="1" applyBorder="1" applyAlignment="1">
      <alignment horizontal="center" vertical="center" wrapText="1"/>
    </xf>
    <xf numFmtId="0" fontId="50" fillId="24" borderId="31" xfId="57" applyFont="1" applyFill="1" applyBorder="1" applyAlignment="1">
      <alignment horizontal="center" vertical="center" wrapText="1"/>
    </xf>
    <xf numFmtId="0" fontId="50" fillId="0" borderId="32" xfId="57" applyFont="1" applyBorder="1" applyAlignment="1">
      <alignment horizontal="center" vertical="center" wrapText="1"/>
    </xf>
    <xf numFmtId="0" fontId="11" fillId="0" borderId="27" xfId="0" applyFont="1" applyBorder="1"/>
    <xf numFmtId="0" fontId="11" fillId="0" borderId="30" xfId="0" applyFont="1" applyBorder="1"/>
    <xf numFmtId="0" fontId="11" fillId="0" borderId="10" xfId="0" applyFont="1" applyBorder="1"/>
    <xf numFmtId="0" fontId="11" fillId="0" borderId="11" xfId="0" applyFont="1" applyBorder="1"/>
    <xf numFmtId="0" fontId="11" fillId="0" borderId="38" xfId="0" applyFont="1" applyBorder="1"/>
    <xf numFmtId="0" fontId="11" fillId="0" borderId="26" xfId="0" applyFont="1" applyBorder="1"/>
    <xf numFmtId="0" fontId="11" fillId="0" borderId="32" xfId="0" applyFont="1" applyBorder="1"/>
    <xf numFmtId="0" fontId="11" fillId="0" borderId="31" xfId="0" applyFont="1" applyBorder="1"/>
    <xf numFmtId="0" fontId="11" fillId="0" borderId="13" xfId="0" applyFont="1" applyBorder="1"/>
    <xf numFmtId="0" fontId="11" fillId="0" borderId="42" xfId="0" applyFont="1" applyBorder="1"/>
    <xf numFmtId="0" fontId="11" fillId="0" borderId="13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49" fontId="48" fillId="0" borderId="15" xfId="57" applyNumberFormat="1" applyFont="1" applyBorder="1" applyAlignment="1">
      <alignment horizontal="left" vertical="center"/>
    </xf>
    <xf numFmtId="2" fontId="48" fillId="24" borderId="10" xfId="37" applyNumberFormat="1" applyFont="1" applyFill="1" applyBorder="1" applyAlignment="1">
      <alignment horizontal="center" vertical="center"/>
    </xf>
    <xf numFmtId="49" fontId="48" fillId="24" borderId="10" xfId="55" applyNumberFormat="1" applyFont="1" applyFill="1" applyBorder="1" applyAlignment="1">
      <alignment horizontal="center" vertical="center"/>
    </xf>
    <xf numFmtId="49" fontId="48" fillId="24" borderId="10" xfId="37" applyNumberFormat="1" applyFont="1" applyFill="1" applyBorder="1" applyAlignment="1">
      <alignment horizontal="center" vertical="center" wrapText="1"/>
    </xf>
    <xf numFmtId="4" fontId="66" fillId="24" borderId="10" xfId="45" applyNumberFormat="1" applyFont="1" applyFill="1" applyBorder="1" applyAlignment="1">
      <alignment horizontal="center" vertical="center"/>
    </xf>
    <xf numFmtId="4" fontId="48" fillId="24" borderId="10" xfId="37" applyNumberFormat="1" applyFont="1" applyFill="1" applyBorder="1" applyAlignment="1">
      <alignment horizontal="center" vertical="center"/>
    </xf>
    <xf numFmtId="4" fontId="48" fillId="24" borderId="10" xfId="45" applyNumberFormat="1" applyFont="1" applyFill="1" applyBorder="1" applyAlignment="1">
      <alignment horizontal="center" vertical="center"/>
    </xf>
    <xf numFmtId="0" fontId="66" fillId="24" borderId="11" xfId="45" applyFont="1" applyFill="1" applyBorder="1" applyAlignment="1">
      <alignment horizontal="center" vertical="center"/>
    </xf>
    <xf numFmtId="0" fontId="48" fillId="24" borderId="0" xfId="37" applyFont="1" applyFill="1"/>
    <xf numFmtId="4" fontId="66" fillId="24" borderId="11" xfId="45" applyNumberFormat="1" applyFont="1" applyFill="1" applyBorder="1" applyAlignment="1">
      <alignment horizontal="center" vertical="center"/>
    </xf>
    <xf numFmtId="49" fontId="67" fillId="24" borderId="10" xfId="55" applyNumberFormat="1" applyFont="1" applyFill="1" applyBorder="1" applyAlignment="1">
      <alignment horizontal="center" vertical="center"/>
    </xf>
    <xf numFmtId="49" fontId="67" fillId="24" borderId="10" xfId="37" applyNumberFormat="1" applyFont="1" applyFill="1" applyBorder="1" applyAlignment="1">
      <alignment horizontal="center" vertical="center" wrapText="1"/>
    </xf>
    <xf numFmtId="49" fontId="68" fillId="24" borderId="10" xfId="55" applyNumberFormat="1" applyFont="1" applyFill="1" applyBorder="1" applyAlignment="1">
      <alignment horizontal="center" vertical="center"/>
    </xf>
    <xf numFmtId="49" fontId="68" fillId="24" borderId="10" xfId="37" applyNumberFormat="1" applyFont="1" applyFill="1" applyBorder="1" applyAlignment="1">
      <alignment horizontal="center" vertical="center" wrapText="1"/>
    </xf>
    <xf numFmtId="0" fontId="68" fillId="24" borderId="10" xfId="37" applyFont="1" applyFill="1" applyBorder="1" applyAlignment="1">
      <alignment horizontal="center" vertical="center"/>
    </xf>
    <xf numFmtId="0" fontId="68" fillId="24" borderId="10" xfId="37" applyFont="1" applyFill="1" applyBorder="1" applyAlignment="1">
      <alignment vertical="center"/>
    </xf>
    <xf numFmtId="0" fontId="48" fillId="24" borderId="10" xfId="37" applyFont="1" applyFill="1" applyBorder="1"/>
    <xf numFmtId="0" fontId="69" fillId="24" borderId="10" xfId="37" applyFont="1" applyFill="1" applyBorder="1"/>
    <xf numFmtId="2" fontId="69" fillId="24" borderId="10" xfId="37" applyNumberFormat="1" applyFont="1" applyFill="1" applyBorder="1" applyAlignment="1">
      <alignment horizontal="center" vertical="center"/>
    </xf>
    <xf numFmtId="4" fontId="69" fillId="24" borderId="11" xfId="45" applyNumberFormat="1" applyFont="1" applyFill="1" applyBorder="1" applyAlignment="1">
      <alignment horizontal="center" vertical="center"/>
    </xf>
    <xf numFmtId="0" fontId="69" fillId="24" borderId="10" xfId="45" applyFont="1" applyFill="1" applyBorder="1" applyAlignment="1">
      <alignment horizontal="center" vertical="center"/>
    </xf>
    <xf numFmtId="49" fontId="69" fillId="24" borderId="10" xfId="55" applyNumberFormat="1" applyFont="1" applyFill="1" applyBorder="1" applyAlignment="1">
      <alignment horizontal="center" vertical="center"/>
    </xf>
    <xf numFmtId="0" fontId="69" fillId="24" borderId="11" xfId="45" applyFont="1" applyFill="1" applyBorder="1" applyAlignment="1">
      <alignment horizontal="center" vertical="center"/>
    </xf>
    <xf numFmtId="4" fontId="69" fillId="24" borderId="10" xfId="45" applyNumberFormat="1" applyFont="1" applyFill="1" applyBorder="1" applyAlignment="1">
      <alignment horizontal="center" vertical="center"/>
    </xf>
    <xf numFmtId="0" fontId="69" fillId="24" borderId="0" xfId="37" applyFont="1" applyFill="1"/>
    <xf numFmtId="49" fontId="69" fillId="24" borderId="10" xfId="37" applyNumberFormat="1" applyFont="1" applyFill="1" applyBorder="1" applyAlignment="1">
      <alignment horizontal="center" vertical="center" wrapText="1"/>
    </xf>
    <xf numFmtId="0" fontId="48" fillId="24" borderId="0" xfId="37" applyFont="1" applyFill="1" applyAlignment="1">
      <alignment horizontal="right"/>
    </xf>
    <xf numFmtId="0" fontId="48" fillId="24" borderId="0" xfId="37" applyFont="1" applyFill="1" applyAlignment="1">
      <alignment horizontal="right" vertical="center"/>
    </xf>
    <xf numFmtId="0" fontId="48" fillId="24" borderId="0" xfId="37" applyFont="1" applyFill="1" applyAlignment="1">
      <alignment vertical="center"/>
    </xf>
    <xf numFmtId="0" fontId="48" fillId="24" borderId="0" xfId="37" applyFont="1" applyFill="1" applyAlignment="1">
      <alignment horizontal="center"/>
    </xf>
    <xf numFmtId="0" fontId="48" fillId="24" borderId="21" xfId="46" applyFont="1" applyFill="1" applyBorder="1"/>
    <xf numFmtId="0" fontId="48" fillId="24" borderId="10" xfId="0" applyFont="1" applyFill="1" applyBorder="1" applyAlignment="1">
      <alignment horizontal="center" vertical="center" textRotation="90" wrapText="1"/>
    </xf>
    <xf numFmtId="0" fontId="66" fillId="24" borderId="10" xfId="45" applyFont="1" applyFill="1" applyBorder="1" applyAlignment="1">
      <alignment horizontal="center" vertical="center" textRotation="90" wrapText="1"/>
    </xf>
    <xf numFmtId="2" fontId="66" fillId="24" borderId="11" xfId="45" applyNumberFormat="1" applyFont="1" applyFill="1" applyBorder="1" applyAlignment="1">
      <alignment horizontal="center" vertical="center"/>
    </xf>
    <xf numFmtId="2" fontId="69" fillId="24" borderId="11" xfId="45" applyNumberFormat="1" applyFont="1" applyFill="1" applyBorder="1" applyAlignment="1">
      <alignment horizontal="center" vertical="center"/>
    </xf>
    <xf numFmtId="2" fontId="64" fillId="24" borderId="10" xfId="37" applyNumberFormat="1" applyFont="1" applyFill="1" applyBorder="1" applyAlignment="1">
      <alignment horizontal="center" vertical="center"/>
    </xf>
    <xf numFmtId="2" fontId="69" fillId="24" borderId="10" xfId="45" applyNumberFormat="1" applyFont="1" applyFill="1" applyBorder="1" applyAlignment="1">
      <alignment horizontal="center" vertical="center"/>
    </xf>
    <xf numFmtId="0" fontId="70" fillId="24" borderId="10" xfId="45" applyFont="1" applyFill="1" applyBorder="1" applyAlignment="1">
      <alignment horizontal="center" vertical="center"/>
    </xf>
    <xf numFmtId="49" fontId="69" fillId="24" borderId="11" xfId="55" applyNumberFormat="1" applyFont="1" applyFill="1" applyBorder="1" applyAlignment="1">
      <alignment horizontal="center" vertical="center"/>
    </xf>
    <xf numFmtId="49" fontId="68" fillId="24" borderId="11" xfId="55" applyNumberFormat="1" applyFont="1" applyFill="1" applyBorder="1" applyAlignment="1">
      <alignment horizontal="center" vertical="center"/>
    </xf>
    <xf numFmtId="49" fontId="69" fillId="24" borderId="11" xfId="37" applyNumberFormat="1" applyFont="1" applyFill="1" applyBorder="1" applyAlignment="1">
      <alignment horizontal="center" vertical="center" wrapText="1"/>
    </xf>
    <xf numFmtId="49" fontId="68" fillId="24" borderId="13" xfId="55" applyNumberFormat="1" applyFont="1" applyFill="1" applyBorder="1" applyAlignment="1">
      <alignment horizontal="center" vertical="center"/>
    </xf>
    <xf numFmtId="49" fontId="68" fillId="24" borderId="13" xfId="804" applyNumberFormat="1" applyFont="1" applyFill="1" applyBorder="1" applyAlignment="1">
      <alignment horizontal="center" vertical="center" wrapText="1"/>
    </xf>
    <xf numFmtId="0" fontId="69" fillId="24" borderId="17" xfId="45" applyFont="1" applyFill="1" applyBorder="1" applyAlignment="1">
      <alignment horizontal="center" vertical="center"/>
    </xf>
    <xf numFmtId="4" fontId="69" fillId="24" borderId="13" xfId="45" applyNumberFormat="1" applyFont="1" applyFill="1" applyBorder="1" applyAlignment="1">
      <alignment horizontal="center" vertical="center"/>
    </xf>
    <xf numFmtId="0" fontId="69" fillId="24" borderId="49" xfId="37" applyFont="1" applyFill="1" applyBorder="1"/>
    <xf numFmtId="49" fontId="67" fillId="24" borderId="32" xfId="55" applyNumberFormat="1" applyFont="1" applyFill="1" applyBorder="1" applyAlignment="1">
      <alignment horizontal="center" vertical="center"/>
    </xf>
    <xf numFmtId="49" fontId="67" fillId="24" borderId="32" xfId="37" applyNumberFormat="1" applyFont="1" applyFill="1" applyBorder="1" applyAlignment="1">
      <alignment horizontal="center" vertical="center" wrapText="1"/>
    </xf>
    <xf numFmtId="0" fontId="66" fillId="24" borderId="32" xfId="45" applyFont="1" applyFill="1" applyBorder="1" applyAlignment="1">
      <alignment horizontal="center" vertical="center"/>
    </xf>
    <xf numFmtId="4" fontId="66" fillId="24" borderId="32" xfId="45" applyNumberFormat="1" applyFont="1" applyFill="1" applyBorder="1" applyAlignment="1">
      <alignment horizontal="center" vertical="center"/>
    </xf>
    <xf numFmtId="0" fontId="48" fillId="24" borderId="50" xfId="37" applyFont="1" applyFill="1" applyBorder="1"/>
    <xf numFmtId="0" fontId="65" fillId="24" borderId="0" xfId="37" applyFont="1" applyFill="1"/>
    <xf numFmtId="2" fontId="65" fillId="24" borderId="0" xfId="37" applyNumberFormat="1" applyFont="1" applyFill="1"/>
    <xf numFmtId="0" fontId="65" fillId="24" borderId="0" xfId="37" applyFont="1" applyFill="1" applyAlignment="1">
      <alignment horizontal="center"/>
    </xf>
    <xf numFmtId="2" fontId="65" fillId="24" borderId="0" xfId="37" applyNumberFormat="1" applyFont="1" applyFill="1" applyAlignment="1">
      <alignment horizontal="center"/>
    </xf>
    <xf numFmtId="2" fontId="65" fillId="24" borderId="0" xfId="55" applyNumberFormat="1" applyFont="1" applyFill="1" applyAlignment="1">
      <alignment horizontal="center" vertical="center"/>
    </xf>
    <xf numFmtId="0" fontId="65" fillId="24" borderId="10" xfId="0" applyFont="1" applyFill="1" applyBorder="1" applyAlignment="1">
      <alignment horizontal="center" vertical="center" textRotation="90" wrapText="1"/>
    </xf>
    <xf numFmtId="2" fontId="65" fillId="24" borderId="10" xfId="0" applyNumberFormat="1" applyFont="1" applyFill="1" applyBorder="1" applyAlignment="1">
      <alignment horizontal="center" vertical="center" textRotation="90" wrapText="1"/>
    </xf>
    <xf numFmtId="0" fontId="65" fillId="24" borderId="10" xfId="45" applyFont="1" applyFill="1" applyBorder="1" applyAlignment="1">
      <alignment horizontal="center" vertical="center" textRotation="90" wrapText="1"/>
    </xf>
    <xf numFmtId="0" fontId="65" fillId="24" borderId="11" xfId="45" applyFont="1" applyFill="1" applyBorder="1" applyAlignment="1">
      <alignment horizontal="center" vertical="center"/>
    </xf>
    <xf numFmtId="2" fontId="65" fillId="24" borderId="11" xfId="45" applyNumberFormat="1" applyFont="1" applyFill="1" applyBorder="1" applyAlignment="1">
      <alignment horizontal="center" vertical="center"/>
    </xf>
    <xf numFmtId="2" fontId="65" fillId="24" borderId="10" xfId="37" applyNumberFormat="1" applyFont="1" applyFill="1" applyBorder="1" applyAlignment="1">
      <alignment horizontal="center" vertical="center"/>
    </xf>
    <xf numFmtId="2" fontId="71" fillId="24" borderId="10" xfId="37" applyNumberFormat="1" applyFont="1" applyFill="1" applyBorder="1" applyAlignment="1">
      <alignment horizontal="center" vertical="center"/>
    </xf>
    <xf numFmtId="49" fontId="67" fillId="24" borderId="10" xfId="804" applyNumberFormat="1" applyFont="1" applyFill="1" applyBorder="1" applyAlignment="1">
      <alignment horizontal="center" vertical="center" wrapText="1"/>
    </xf>
    <xf numFmtId="0" fontId="48" fillId="24" borderId="11" xfId="45" applyFont="1" applyFill="1" applyBorder="1" applyAlignment="1">
      <alignment horizontal="center" vertical="center"/>
    </xf>
    <xf numFmtId="49" fontId="72" fillId="24" borderId="10" xfId="55" applyNumberFormat="1" applyFont="1" applyFill="1" applyBorder="1" applyAlignment="1">
      <alignment horizontal="center" vertical="center"/>
    </xf>
    <xf numFmtId="49" fontId="65" fillId="24" borderId="12" xfId="55" applyNumberFormat="1" applyFont="1" applyFill="1" applyBorder="1" applyAlignment="1">
      <alignment horizontal="center" vertical="center" wrapText="1"/>
    </xf>
    <xf numFmtId="49" fontId="65" fillId="24" borderId="10" xfId="55" applyNumberFormat="1" applyFont="1" applyFill="1" applyBorder="1" applyAlignment="1">
      <alignment horizontal="center" vertical="center"/>
    </xf>
    <xf numFmtId="49" fontId="65" fillId="24" borderId="12" xfId="37" applyNumberFormat="1" applyFont="1" applyFill="1" applyBorder="1" applyAlignment="1">
      <alignment horizontal="center" vertical="center" wrapText="1"/>
    </xf>
    <xf numFmtId="49" fontId="71" fillId="24" borderId="12" xfId="37" applyNumberFormat="1" applyFont="1" applyFill="1" applyBorder="1" applyAlignment="1">
      <alignment horizontal="center" vertical="center" wrapText="1"/>
    </xf>
    <xf numFmtId="0" fontId="72" fillId="24" borderId="10" xfId="37" applyFont="1" applyFill="1" applyBorder="1" applyAlignment="1">
      <alignment horizontal="center" vertical="center"/>
    </xf>
    <xf numFmtId="0" fontId="72" fillId="24" borderId="10" xfId="37" applyFont="1" applyFill="1" applyBorder="1" applyAlignment="1">
      <alignment vertical="center"/>
    </xf>
    <xf numFmtId="0" fontId="73" fillId="24" borderId="10" xfId="37" applyFont="1" applyFill="1" applyBorder="1" applyAlignment="1">
      <alignment horizontal="left" vertical="center"/>
    </xf>
    <xf numFmtId="0" fontId="73" fillId="24" borderId="10" xfId="37" applyFont="1" applyFill="1" applyBorder="1" applyAlignment="1">
      <alignment horizontal="center" vertical="center"/>
    </xf>
    <xf numFmtId="4" fontId="74" fillId="24" borderId="11" xfId="45" applyNumberFormat="1" applyFont="1" applyFill="1" applyBorder="1" applyAlignment="1">
      <alignment horizontal="center" vertical="center"/>
    </xf>
    <xf numFmtId="49" fontId="73" fillId="24" borderId="10" xfId="55" applyNumberFormat="1" applyFont="1" applyFill="1" applyBorder="1" applyAlignment="1">
      <alignment horizontal="center" vertical="center"/>
    </xf>
    <xf numFmtId="49" fontId="67" fillId="24" borderId="48" xfId="55" applyNumberFormat="1" applyFont="1" applyFill="1" applyBorder="1" applyAlignment="1">
      <alignment horizontal="center" vertical="center"/>
    </xf>
    <xf numFmtId="49" fontId="67" fillId="24" borderId="48" xfId="37" applyNumberFormat="1" applyFont="1" applyFill="1" applyBorder="1" applyAlignment="1">
      <alignment horizontal="center" vertical="center" wrapText="1"/>
    </xf>
    <xf numFmtId="2" fontId="74" fillId="24" borderId="11" xfId="45" applyNumberFormat="1" applyFont="1" applyFill="1" applyBorder="1" applyAlignment="1">
      <alignment horizontal="center" vertical="center"/>
    </xf>
    <xf numFmtId="2" fontId="75" fillId="24" borderId="10" xfId="37" applyNumberFormat="1" applyFont="1" applyFill="1" applyBorder="1" applyAlignment="1">
      <alignment horizontal="center" vertical="center"/>
    </xf>
    <xf numFmtId="168" fontId="65" fillId="24" borderId="10" xfId="805" applyNumberFormat="1" applyFont="1" applyFill="1" applyBorder="1" applyAlignment="1">
      <alignment horizontal="center" vertical="center"/>
    </xf>
    <xf numFmtId="49" fontId="65" fillId="24" borderId="10" xfId="55" applyNumberFormat="1" applyFont="1" applyFill="1" applyBorder="1" applyAlignment="1">
      <alignment horizontal="center" vertical="center" wrapText="1"/>
    </xf>
    <xf numFmtId="2" fontId="57" fillId="24" borderId="10" xfId="37" applyNumberFormat="1" applyFont="1" applyFill="1" applyBorder="1" applyAlignment="1">
      <alignment horizontal="center" vertical="center"/>
    </xf>
    <xf numFmtId="0" fontId="73" fillId="24" borderId="10" xfId="55" applyFont="1" applyFill="1" applyBorder="1" applyAlignment="1">
      <alignment horizontal="center" vertical="center" wrapText="1"/>
    </xf>
    <xf numFmtId="0" fontId="65" fillId="24" borderId="0" xfId="55" applyFont="1" applyFill="1" applyAlignment="1">
      <alignment horizontal="center" vertical="center"/>
    </xf>
    <xf numFmtId="0" fontId="66" fillId="24" borderId="10" xfId="45" applyFont="1" applyFill="1" applyBorder="1" applyAlignment="1">
      <alignment horizontal="center" vertical="center"/>
    </xf>
    <xf numFmtId="168" fontId="48" fillId="24" borderId="10" xfId="45" applyNumberFormat="1" applyFont="1" applyFill="1" applyBorder="1" applyAlignment="1">
      <alignment horizontal="center" vertical="center"/>
    </xf>
    <xf numFmtId="4" fontId="48" fillId="24" borderId="11" xfId="45" applyNumberFormat="1" applyFont="1" applyFill="1" applyBorder="1" applyAlignment="1">
      <alignment horizontal="center" vertical="center"/>
    </xf>
    <xf numFmtId="0" fontId="48" fillId="24" borderId="11" xfId="45" applyFont="1" applyFill="1" applyBorder="1" applyAlignment="1">
      <alignment horizontal="center" vertical="center" wrapText="1"/>
    </xf>
    <xf numFmtId="0" fontId="11" fillId="0" borderId="12" xfId="37" applyBorder="1" applyAlignment="1">
      <alignment horizontal="center" vertical="center" wrapText="1"/>
    </xf>
    <xf numFmtId="0" fontId="11" fillId="0" borderId="24" xfId="37" applyBorder="1" applyAlignment="1">
      <alignment horizontal="center" vertical="center" wrapText="1"/>
    </xf>
    <xf numFmtId="0" fontId="11" fillId="0" borderId="18" xfId="37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11" fillId="0" borderId="17" xfId="37" applyBorder="1" applyAlignment="1">
      <alignment horizontal="center" vertical="center" wrapText="1"/>
    </xf>
    <xf numFmtId="0" fontId="11" fillId="0" borderId="13" xfId="37" applyBorder="1" applyAlignment="1">
      <alignment horizontal="center" vertical="center" wrapText="1"/>
    </xf>
    <xf numFmtId="0" fontId="11" fillId="0" borderId="10" xfId="37" applyBorder="1" applyAlignment="1">
      <alignment horizontal="center" vertical="center" wrapText="1"/>
    </xf>
    <xf numFmtId="0" fontId="11" fillId="0" borderId="10" xfId="37" applyBorder="1" applyAlignment="1">
      <alignment horizontal="center" vertical="center" textRotation="90" wrapText="1"/>
    </xf>
    <xf numFmtId="0" fontId="11" fillId="0" borderId="0" xfId="280" applyAlignment="1">
      <alignment horizontal="left" vertical="center" wrapText="1"/>
    </xf>
    <xf numFmtId="0" fontId="37" fillId="0" borderId="0" xfId="37" applyFont="1" applyAlignment="1">
      <alignment horizontal="center"/>
    </xf>
    <xf numFmtId="0" fontId="11" fillId="24" borderId="11" xfId="37" applyFill="1" applyBorder="1" applyAlignment="1">
      <alignment horizontal="center" vertical="center" wrapText="1"/>
    </xf>
    <xf numFmtId="0" fontId="11" fillId="24" borderId="17" xfId="37" applyFill="1" applyBorder="1" applyAlignment="1">
      <alignment horizontal="center" vertical="center" wrapText="1"/>
    </xf>
    <xf numFmtId="0" fontId="11" fillId="24" borderId="13" xfId="37" applyFill="1" applyBorder="1" applyAlignment="1">
      <alignment horizontal="center" vertical="center" wrapText="1"/>
    </xf>
    <xf numFmtId="0" fontId="35" fillId="0" borderId="0" xfId="55" applyFont="1" applyAlignment="1">
      <alignment horizontal="center" vertical="center"/>
    </xf>
    <xf numFmtId="0" fontId="11" fillId="0" borderId="10" xfId="0" applyFont="1" applyBorder="1"/>
    <xf numFmtId="0" fontId="11" fillId="24" borderId="10" xfId="0" applyFont="1" applyFill="1" applyBorder="1" applyAlignment="1">
      <alignment horizontal="center" vertical="center" textRotation="90" wrapText="1"/>
    </xf>
    <xf numFmtId="0" fontId="11" fillId="24" borderId="10" xfId="0" applyFont="1" applyFill="1" applyBorder="1"/>
    <xf numFmtId="0" fontId="11" fillId="0" borderId="10" xfId="0" applyFont="1" applyBorder="1" applyAlignment="1">
      <alignment horizontal="center" vertical="center" textRotation="90" wrapText="1"/>
    </xf>
    <xf numFmtId="0" fontId="38" fillId="0" borderId="0" xfId="55" applyFont="1" applyAlignment="1">
      <alignment horizontal="center" vertical="center"/>
    </xf>
    <xf numFmtId="0" fontId="60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37" fillId="0" borderId="0" xfId="37" applyFont="1" applyAlignment="1">
      <alignment horizontal="center" wrapText="1"/>
    </xf>
    <xf numFmtId="0" fontId="37" fillId="0" borderId="0" xfId="0" applyFont="1" applyAlignment="1">
      <alignment horizont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24" borderId="12" xfId="37" applyFill="1" applyBorder="1" applyAlignment="1">
      <alignment horizontal="center" vertical="center" wrapText="1"/>
    </xf>
    <xf numFmtId="0" fontId="11" fillId="24" borderId="18" xfId="37" applyFill="1" applyBorder="1" applyAlignment="1">
      <alignment horizontal="center" vertical="center" wrapText="1"/>
    </xf>
    <xf numFmtId="0" fontId="37" fillId="24" borderId="0" xfId="37" applyFont="1" applyFill="1" applyAlignment="1">
      <alignment horizontal="center"/>
    </xf>
    <xf numFmtId="0" fontId="11" fillId="24" borderId="21" xfId="37" applyFill="1" applyBorder="1" applyAlignment="1">
      <alignment horizontal="center"/>
    </xf>
    <xf numFmtId="0" fontId="35" fillId="24" borderId="0" xfId="55" applyFont="1" applyFill="1" applyAlignment="1">
      <alignment horizontal="center" vertical="center"/>
    </xf>
    <xf numFmtId="0" fontId="37" fillId="24" borderId="0" xfId="37" applyFont="1" applyFill="1" applyAlignment="1">
      <alignment horizontal="center" wrapText="1"/>
    </xf>
    <xf numFmtId="0" fontId="37" fillId="24" borderId="0" xfId="0" applyFont="1" applyFill="1" applyAlignment="1">
      <alignment horizontal="center"/>
    </xf>
    <xf numFmtId="0" fontId="38" fillId="24" borderId="0" xfId="55" applyFont="1" applyFill="1" applyAlignment="1">
      <alignment horizontal="center" vertical="center"/>
    </xf>
    <xf numFmtId="0" fontId="11" fillId="24" borderId="16" xfId="37" applyFill="1" applyBorder="1" applyAlignment="1">
      <alignment horizontal="center" vertical="center" wrapText="1"/>
    </xf>
    <xf numFmtId="0" fontId="11" fillId="24" borderId="20" xfId="37" applyFill="1" applyBorder="1" applyAlignment="1">
      <alignment horizontal="center" vertical="center" wrapText="1"/>
    </xf>
    <xf numFmtId="0" fontId="11" fillId="24" borderId="22" xfId="37" applyFill="1" applyBorder="1" applyAlignment="1">
      <alignment horizontal="center" vertical="center" wrapText="1"/>
    </xf>
    <xf numFmtId="0" fontId="11" fillId="24" borderId="23" xfId="37" applyFill="1" applyBorder="1" applyAlignment="1">
      <alignment horizontal="center" vertical="center" wrapText="1"/>
    </xf>
    <xf numFmtId="0" fontId="11" fillId="24" borderId="15" xfId="37" applyFill="1" applyBorder="1" applyAlignment="1">
      <alignment horizontal="center" vertical="center" wrapText="1"/>
    </xf>
    <xf numFmtId="0" fontId="11" fillId="24" borderId="0" xfId="37" applyFill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33" fillId="24" borderId="11" xfId="45" applyFont="1" applyFill="1" applyBorder="1" applyAlignment="1">
      <alignment horizontal="center" vertical="center" wrapText="1"/>
    </xf>
    <xf numFmtId="0" fontId="33" fillId="24" borderId="17" xfId="45" applyFont="1" applyFill="1" applyBorder="1" applyAlignment="1">
      <alignment horizontal="center" vertical="center" wrapText="1"/>
    </xf>
    <xf numFmtId="0" fontId="33" fillId="24" borderId="13" xfId="45" applyFont="1" applyFill="1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 wrapText="1"/>
    </xf>
    <xf numFmtId="0" fontId="11" fillId="0" borderId="0" xfId="46" applyAlignment="1">
      <alignment horizontal="center"/>
    </xf>
    <xf numFmtId="0" fontId="34" fillId="0" borderId="12" xfId="45" applyFont="1" applyBorder="1" applyAlignment="1">
      <alignment horizontal="center" vertical="center"/>
    </xf>
    <xf numFmtId="0" fontId="34" fillId="0" borderId="24" xfId="45" applyFont="1" applyBorder="1" applyAlignment="1">
      <alignment horizontal="center" vertic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horizontal="center" vertical="center" wrapText="1"/>
    </xf>
    <xf numFmtId="0" fontId="11" fillId="0" borderId="15" xfId="37" applyBorder="1" applyAlignment="1">
      <alignment horizontal="left" wrapText="1"/>
    </xf>
    <xf numFmtId="0" fontId="34" fillId="0" borderId="10" xfId="45" applyFont="1" applyBorder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0" borderId="21" xfId="46" applyBorder="1" applyAlignment="1">
      <alignment horizontal="center" wrapText="1"/>
    </xf>
    <xf numFmtId="0" fontId="11" fillId="0" borderId="10" xfId="37" applyBorder="1" applyAlignment="1">
      <alignment horizontal="center" vertical="center"/>
    </xf>
    <xf numFmtId="0" fontId="11" fillId="24" borderId="11" xfId="45" applyFont="1" applyFill="1" applyBorder="1" applyAlignment="1">
      <alignment horizontal="center" vertical="center" wrapText="1"/>
    </xf>
    <xf numFmtId="0" fontId="11" fillId="24" borderId="17" xfId="45" applyFont="1" applyFill="1" applyBorder="1" applyAlignment="1">
      <alignment horizontal="center" vertical="center" wrapText="1"/>
    </xf>
    <xf numFmtId="0" fontId="11" fillId="24" borderId="13" xfId="45" applyFont="1" applyFill="1" applyBorder="1" applyAlignment="1">
      <alignment horizontal="center" vertical="center" wrapText="1"/>
    </xf>
    <xf numFmtId="0" fontId="33" fillId="0" borderId="12" xfId="45" applyFont="1" applyBorder="1" applyAlignment="1">
      <alignment horizontal="center" vertical="center" wrapText="1"/>
    </xf>
    <xf numFmtId="0" fontId="33" fillId="0" borderId="24" xfId="45" applyFont="1" applyBorder="1" applyAlignment="1">
      <alignment horizontal="center" vertical="center" wrapText="1"/>
    </xf>
    <xf numFmtId="0" fontId="33" fillId="0" borderId="18" xfId="45" applyFont="1" applyBorder="1" applyAlignment="1">
      <alignment horizontal="center" vertical="center" wrapText="1"/>
    </xf>
    <xf numFmtId="0" fontId="33" fillId="0" borderId="16" xfId="45" applyFont="1" applyBorder="1" applyAlignment="1">
      <alignment horizontal="center" vertical="center" wrapText="1"/>
    </xf>
    <xf numFmtId="0" fontId="33" fillId="0" borderId="15" xfId="45" applyFont="1" applyBorder="1" applyAlignment="1">
      <alignment horizontal="center" vertical="center" wrapText="1"/>
    </xf>
    <xf numFmtId="0" fontId="33" fillId="0" borderId="20" xfId="45" applyFont="1" applyBorder="1" applyAlignment="1">
      <alignment horizontal="center" vertical="center" wrapText="1"/>
    </xf>
    <xf numFmtId="0" fontId="33" fillId="0" borderId="14" xfId="45" applyFont="1" applyBorder="1" applyAlignment="1">
      <alignment horizontal="center" vertical="center" wrapText="1"/>
    </xf>
    <xf numFmtId="0" fontId="33" fillId="0" borderId="21" xfId="45" applyFont="1" applyBorder="1" applyAlignment="1">
      <alignment horizontal="center" vertical="center" wrapText="1"/>
    </xf>
    <xf numFmtId="0" fontId="33" fillId="0" borderId="19" xfId="45" applyFont="1" applyBorder="1" applyAlignment="1">
      <alignment horizontal="center" vertical="center" wrapText="1"/>
    </xf>
    <xf numFmtId="0" fontId="33" fillId="0" borderId="22" xfId="45" applyFont="1" applyBorder="1" applyAlignment="1">
      <alignment horizontal="center" vertical="center" wrapText="1"/>
    </xf>
    <xf numFmtId="0" fontId="33" fillId="0" borderId="0" xfId="45" applyFont="1" applyAlignment="1">
      <alignment horizontal="center" vertical="center" wrapText="1"/>
    </xf>
    <xf numFmtId="0" fontId="33" fillId="0" borderId="23" xfId="45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8" fillId="0" borderId="21" xfId="55" applyFont="1" applyBorder="1" applyAlignment="1">
      <alignment horizontal="center" vertical="center"/>
    </xf>
    <xf numFmtId="0" fontId="35" fillId="24" borderId="10" xfId="55" applyFont="1" applyFill="1" applyBorder="1" applyAlignment="1">
      <alignment horizontal="center" vertical="center" wrapText="1"/>
    </xf>
    <xf numFmtId="0" fontId="35" fillId="0" borderId="10" xfId="55" applyFont="1" applyBorder="1" applyAlignment="1">
      <alignment horizontal="center" vertical="center" wrapText="1"/>
    </xf>
    <xf numFmtId="0" fontId="35" fillId="0" borderId="10" xfId="55" applyFont="1" applyBorder="1" applyAlignment="1">
      <alignment horizontal="center" vertical="center" textRotation="90" wrapText="1"/>
    </xf>
    <xf numFmtId="0" fontId="11" fillId="0" borderId="15" xfId="280" applyBorder="1" applyAlignment="1">
      <alignment horizontal="left" vertical="center" wrapText="1"/>
    </xf>
    <xf numFmtId="0" fontId="11" fillId="0" borderId="10" xfId="36" applyFont="1" applyBorder="1" applyAlignment="1">
      <alignment horizontal="center" vertical="center" wrapText="1"/>
    </xf>
    <xf numFmtId="0" fontId="11" fillId="0" borderId="0" xfId="36" applyFont="1" applyAlignment="1">
      <alignment horizontal="center" vertical="center" wrapText="1"/>
    </xf>
    <xf numFmtId="0" fontId="44" fillId="0" borderId="12" xfId="36" applyFont="1" applyBorder="1" applyAlignment="1">
      <alignment horizontal="center" wrapText="1"/>
    </xf>
    <xf numFmtId="0" fontId="44" fillId="0" borderId="24" xfId="36" applyFont="1" applyBorder="1" applyAlignment="1">
      <alignment horizontal="center" wrapText="1"/>
    </xf>
    <xf numFmtId="0" fontId="44" fillId="0" borderId="18" xfId="36" applyFont="1" applyBorder="1" applyAlignment="1">
      <alignment horizontal="center" wrapText="1"/>
    </xf>
    <xf numFmtId="0" fontId="48" fillId="0" borderId="0" xfId="57" applyFont="1" applyAlignment="1">
      <alignment horizontal="left" vertical="top" wrapText="1"/>
    </xf>
    <xf numFmtId="0" fontId="55" fillId="0" borderId="45" xfId="57" applyFont="1" applyBorder="1" applyAlignment="1">
      <alignment horizontal="center" vertical="center" wrapText="1"/>
    </xf>
    <xf numFmtId="0" fontId="55" fillId="0" borderId="28" xfId="57" applyFont="1" applyBorder="1" applyAlignment="1">
      <alignment horizontal="center" vertical="center" wrapText="1"/>
    </xf>
    <xf numFmtId="0" fontId="55" fillId="0" borderId="46" xfId="57" applyFont="1" applyBorder="1" applyAlignment="1">
      <alignment horizontal="center" vertical="center" wrapText="1"/>
    </xf>
    <xf numFmtId="0" fontId="48" fillId="0" borderId="47" xfId="57" applyFont="1" applyBorder="1" applyAlignment="1">
      <alignment horizontal="center" vertical="center" wrapText="1"/>
    </xf>
    <xf numFmtId="0" fontId="48" fillId="0" borderId="42" xfId="57" applyFont="1" applyBorder="1" applyAlignment="1">
      <alignment horizontal="center" vertical="center" wrapText="1"/>
    </xf>
    <xf numFmtId="0" fontId="11" fillId="0" borderId="45" xfId="57" applyBorder="1" applyAlignment="1">
      <alignment horizontal="left" vertical="center" wrapText="1"/>
    </xf>
    <xf numFmtId="0" fontId="11" fillId="0" borderId="28" xfId="57" applyBorder="1" applyAlignment="1">
      <alignment horizontal="left" vertical="center" wrapText="1"/>
    </xf>
    <xf numFmtId="49" fontId="48" fillId="0" borderId="0" xfId="57" applyNumberFormat="1" applyFont="1" applyAlignment="1">
      <alignment horizontal="left" vertical="center"/>
    </xf>
    <xf numFmtId="49" fontId="54" fillId="0" borderId="33" xfId="57" applyNumberFormat="1" applyFont="1" applyBorder="1" applyAlignment="1">
      <alignment horizontal="center" vertical="center"/>
    </xf>
    <xf numFmtId="49" fontId="54" fillId="0" borderId="34" xfId="57" applyNumberFormat="1" applyFont="1" applyBorder="1" applyAlignment="1">
      <alignment horizontal="center" vertical="center"/>
    </xf>
    <xf numFmtId="49" fontId="54" fillId="0" borderId="35" xfId="57" applyNumberFormat="1" applyFont="1" applyBorder="1" applyAlignment="1">
      <alignment horizontal="center" vertical="center"/>
    </xf>
    <xf numFmtId="0" fontId="52" fillId="0" borderId="43" xfId="57" applyFont="1" applyBorder="1" applyAlignment="1">
      <alignment horizontal="center" vertical="center" wrapText="1"/>
    </xf>
    <xf numFmtId="0" fontId="52" fillId="0" borderId="0" xfId="57" applyFont="1" applyAlignment="1">
      <alignment horizontal="center" vertical="center" wrapText="1"/>
    </xf>
    <xf numFmtId="0" fontId="52" fillId="0" borderId="44" xfId="57" applyFont="1" applyBorder="1" applyAlignment="1">
      <alignment horizontal="center" vertical="center" wrapText="1"/>
    </xf>
    <xf numFmtId="49" fontId="50" fillId="0" borderId="25" xfId="57" applyNumberFormat="1" applyFont="1" applyBorder="1" applyAlignment="1">
      <alignment horizontal="center" vertical="center" wrapText="1"/>
    </xf>
    <xf numFmtId="49" fontId="50" fillId="0" borderId="29" xfId="57" applyNumberFormat="1" applyFont="1" applyBorder="1" applyAlignment="1">
      <alignment horizontal="center" vertical="center" wrapText="1"/>
    </xf>
    <xf numFmtId="0" fontId="52" fillId="24" borderId="0" xfId="57" applyFont="1" applyFill="1" applyAlignment="1">
      <alignment horizontal="center" vertical="center" wrapText="1"/>
    </xf>
    <xf numFmtId="49" fontId="48" fillId="0" borderId="0" xfId="57" applyNumberFormat="1" applyFont="1" applyAlignment="1">
      <alignment horizontal="left" vertical="center" wrapText="1"/>
    </xf>
    <xf numFmtId="0" fontId="62" fillId="24" borderId="0" xfId="57" applyFont="1" applyFill="1" applyAlignment="1">
      <alignment horizontal="center" vertical="center" wrapText="1"/>
    </xf>
    <xf numFmtId="0" fontId="38" fillId="24" borderId="0" xfId="0" applyFont="1" applyFill="1" applyAlignment="1">
      <alignment horizontal="left" vertical="center"/>
    </xf>
    <xf numFmtId="0" fontId="38" fillId="24" borderId="0" xfId="0" applyFont="1" applyFill="1" applyAlignment="1">
      <alignment horizontal="center" vertical="center"/>
    </xf>
    <xf numFmtId="0" fontId="38" fillId="24" borderId="0" xfId="0" applyFont="1" applyFill="1" applyAlignment="1">
      <alignment horizontal="left" vertical="center" wrapText="1"/>
    </xf>
    <xf numFmtId="0" fontId="40" fillId="24" borderId="0" xfId="0" applyFont="1" applyFill="1" applyAlignment="1">
      <alignment horizontal="left" vertical="top"/>
    </xf>
    <xf numFmtId="0" fontId="55" fillId="0" borderId="26" xfId="57" applyFont="1" applyBorder="1" applyAlignment="1">
      <alignment horizontal="center" vertical="center" wrapText="1"/>
    </xf>
    <xf numFmtId="0" fontId="55" fillId="0" borderId="10" xfId="57" applyFont="1" applyBorder="1" applyAlignment="1">
      <alignment horizontal="center" vertical="center" wrapText="1"/>
    </xf>
    <xf numFmtId="0" fontId="55" fillId="0" borderId="27" xfId="57" applyFont="1" applyBorder="1" applyAlignment="1">
      <alignment horizontal="center" vertical="center" wrapText="1"/>
    </xf>
    <xf numFmtId="0" fontId="55" fillId="0" borderId="30" xfId="57" applyFont="1" applyBorder="1" applyAlignment="1">
      <alignment horizontal="center" vertical="center" wrapText="1"/>
    </xf>
    <xf numFmtId="0" fontId="48" fillId="24" borderId="21" xfId="46" applyFont="1" applyFill="1" applyBorder="1" applyAlignment="1">
      <alignment horizontal="center"/>
    </xf>
    <xf numFmtId="0" fontId="66" fillId="24" borderId="10" xfId="45" applyFont="1" applyFill="1" applyBorder="1" applyAlignment="1">
      <alignment horizontal="center" vertical="center" wrapText="1"/>
    </xf>
    <xf numFmtId="0" fontId="66" fillId="24" borderId="11" xfId="45" applyFont="1" applyFill="1" applyBorder="1" applyAlignment="1">
      <alignment horizontal="center" vertical="center" wrapText="1"/>
    </xf>
    <xf numFmtId="0" fontId="66" fillId="24" borderId="17" xfId="45" applyFont="1" applyFill="1" applyBorder="1" applyAlignment="1">
      <alignment horizontal="center" vertical="center" wrapText="1"/>
    </xf>
    <xf numFmtId="0" fontId="66" fillId="24" borderId="13" xfId="45" applyFont="1" applyFill="1" applyBorder="1" applyAlignment="1">
      <alignment horizontal="center" vertical="center" wrapText="1"/>
    </xf>
    <xf numFmtId="0" fontId="66" fillId="24" borderId="16" xfId="45" applyFont="1" applyFill="1" applyBorder="1" applyAlignment="1">
      <alignment horizontal="center" vertical="center"/>
    </xf>
    <xf numFmtId="0" fontId="66" fillId="24" borderId="15" xfId="45" applyFont="1" applyFill="1" applyBorder="1" applyAlignment="1">
      <alignment horizontal="center" vertical="center"/>
    </xf>
    <xf numFmtId="0" fontId="66" fillId="24" borderId="20" xfId="45" applyFont="1" applyFill="1" applyBorder="1" applyAlignment="1">
      <alignment horizontal="center" vertical="center"/>
    </xf>
    <xf numFmtId="0" fontId="66" fillId="24" borderId="14" xfId="45" applyFont="1" applyFill="1" applyBorder="1" applyAlignment="1">
      <alignment horizontal="center" vertical="center"/>
    </xf>
    <xf numFmtId="0" fontId="66" fillId="24" borderId="21" xfId="45" applyFont="1" applyFill="1" applyBorder="1" applyAlignment="1">
      <alignment horizontal="center" vertical="center"/>
    </xf>
    <xf numFmtId="0" fontId="66" fillId="24" borderId="19" xfId="45" applyFont="1" applyFill="1" applyBorder="1" applyAlignment="1">
      <alignment horizontal="center" vertical="center"/>
    </xf>
    <xf numFmtId="0" fontId="48" fillId="24" borderId="10" xfId="37" applyFont="1" applyFill="1" applyBorder="1" applyAlignment="1">
      <alignment horizontal="center" vertical="center" wrapText="1"/>
    </xf>
    <xf numFmtId="0" fontId="66" fillId="24" borderId="10" xfId="45" applyFont="1" applyFill="1" applyBorder="1" applyAlignment="1">
      <alignment horizontal="center" vertical="center"/>
    </xf>
    <xf numFmtId="0" fontId="65" fillId="24" borderId="10" xfId="45" applyFont="1" applyFill="1" applyBorder="1" applyAlignment="1">
      <alignment horizontal="center" vertical="center"/>
    </xf>
    <xf numFmtId="0" fontId="66" fillId="24" borderId="16" xfId="45" applyFont="1" applyFill="1" applyBorder="1" applyAlignment="1">
      <alignment horizontal="center" vertical="center" wrapText="1"/>
    </xf>
    <xf numFmtId="0" fontId="66" fillId="24" borderId="15" xfId="45" applyFont="1" applyFill="1" applyBorder="1" applyAlignment="1">
      <alignment horizontal="center" vertical="center" wrapText="1"/>
    </xf>
    <xf numFmtId="0" fontId="66" fillId="24" borderId="20" xfId="45" applyFont="1" applyFill="1" applyBorder="1" applyAlignment="1">
      <alignment horizontal="center" vertical="center" wrapText="1"/>
    </xf>
    <xf numFmtId="0" fontId="66" fillId="24" borderId="22" xfId="45" applyFont="1" applyFill="1" applyBorder="1" applyAlignment="1">
      <alignment horizontal="center" vertical="center" wrapText="1"/>
    </xf>
    <xf numFmtId="0" fontId="66" fillId="24" borderId="0" xfId="45" applyFont="1" applyFill="1" applyAlignment="1">
      <alignment horizontal="center" vertical="center" wrapText="1"/>
    </xf>
    <xf numFmtId="0" fontId="66" fillId="24" borderId="23" xfId="45" applyFont="1" applyFill="1" applyBorder="1" applyAlignment="1">
      <alignment horizontal="center" vertical="center" wrapText="1"/>
    </xf>
    <xf numFmtId="0" fontId="66" fillId="24" borderId="14" xfId="45" applyFont="1" applyFill="1" applyBorder="1" applyAlignment="1">
      <alignment horizontal="center" vertical="center" wrapText="1"/>
    </xf>
    <xf numFmtId="0" fontId="66" fillId="24" borderId="21" xfId="45" applyFont="1" applyFill="1" applyBorder="1" applyAlignment="1">
      <alignment horizontal="center" vertical="center" wrapText="1"/>
    </xf>
    <xf numFmtId="0" fontId="66" fillId="24" borderId="19" xfId="45" applyFont="1" applyFill="1" applyBorder="1" applyAlignment="1">
      <alignment horizontal="center" vertical="center" wrapText="1"/>
    </xf>
    <xf numFmtId="0" fontId="65" fillId="24" borderId="0" xfId="55" applyFont="1" applyFill="1" applyAlignment="1">
      <alignment horizontal="center" vertical="center"/>
    </xf>
    <xf numFmtId="0" fontId="65" fillId="24" borderId="0" xfId="55" applyFont="1" applyFill="1" applyAlignment="1">
      <alignment horizontal="center" vertical="center" wrapText="1"/>
    </xf>
    <xf numFmtId="0" fontId="48" fillId="24" borderId="0" xfId="37" applyFont="1" applyFill="1" applyAlignment="1">
      <alignment horizontal="center" vertical="center" wrapText="1"/>
    </xf>
    <xf numFmtId="0" fontId="48" fillId="24" borderId="0" xfId="37" applyFont="1" applyFill="1" applyAlignment="1">
      <alignment horizontal="center" wrapText="1"/>
    </xf>
    <xf numFmtId="0" fontId="48" fillId="24" borderId="0" xfId="0" applyFont="1" applyFill="1" applyAlignment="1">
      <alignment horizontal="center"/>
    </xf>
    <xf numFmtId="0" fontId="65" fillId="24" borderId="0" xfId="37" applyFont="1" applyFill="1" applyAlignment="1">
      <alignment horizontal="right"/>
    </xf>
    <xf numFmtId="165" fontId="65" fillId="24" borderId="10" xfId="37" applyNumberFormat="1" applyFont="1" applyFill="1" applyBorder="1" applyAlignment="1">
      <alignment horizontal="center" vertical="center"/>
    </xf>
  </cellXfs>
  <cellStyles count="807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Гиперссылка" xfId="804" builtinId="8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80"/>
    <cellStyle name="Обычный 11" xfId="630"/>
    <cellStyle name="Обычный 11 2" xfId="633"/>
    <cellStyle name="Обычный 12" xfId="625"/>
    <cellStyle name="Обычный 12 2" xfId="48"/>
    <cellStyle name="Обычный 13" xfId="805"/>
    <cellStyle name="Обычный 2" xfId="36"/>
    <cellStyle name="Обычный 2 2" xfId="628"/>
    <cellStyle name="Обычный 2 26 2" xfId="116"/>
    <cellStyle name="Обычный 2 3" xfId="631"/>
    <cellStyle name="Обычный 2 4" xfId="632"/>
    <cellStyle name="Обычный 2 5" xfId="627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1"/>
    <cellStyle name="Обычный 6 11" xfId="452"/>
    <cellStyle name="Обычный 6 12" xfId="634"/>
    <cellStyle name="Обычный 6 2" xfId="53"/>
    <cellStyle name="Обычный 6 2 10" xfId="111"/>
    <cellStyle name="Обычный 6 2 11" xfId="284"/>
    <cellStyle name="Обычный 6 2 12" xfId="455"/>
    <cellStyle name="Обычный 6 2 13" xfId="635"/>
    <cellStyle name="Обычный 6 2 2" xfId="54"/>
    <cellStyle name="Обычный 6 2 2 10" xfId="285"/>
    <cellStyle name="Обычный 6 2 2 11" xfId="456"/>
    <cellStyle name="Обычный 6 2 2 12" xfId="636"/>
    <cellStyle name="Обычный 6 2 2 2" xfId="118"/>
    <cellStyle name="Обычный 6 2 2 2 2" xfId="135"/>
    <cellStyle name="Обычный 6 2 2 2 2 2" xfId="139"/>
    <cellStyle name="Обычный 6 2 2 2 2 2 2" xfId="140"/>
    <cellStyle name="Обычный 6 2 2 2 2 2 2 2" xfId="312"/>
    <cellStyle name="Обычный 6 2 2 2 2 2 2 3" xfId="483"/>
    <cellStyle name="Обычный 6 2 2 2 2 2 2 4" xfId="640"/>
    <cellStyle name="Обычный 6 2 2 2 2 2 3" xfId="141"/>
    <cellStyle name="Обычный 6 2 2 2 2 2 3 2" xfId="313"/>
    <cellStyle name="Обычный 6 2 2 2 2 2 3 3" xfId="484"/>
    <cellStyle name="Обычный 6 2 2 2 2 2 3 4" xfId="641"/>
    <cellStyle name="Обычный 6 2 2 2 2 2 4" xfId="311"/>
    <cellStyle name="Обычный 6 2 2 2 2 2 5" xfId="482"/>
    <cellStyle name="Обычный 6 2 2 2 2 2 6" xfId="639"/>
    <cellStyle name="Обычный 6 2 2 2 2 3" xfId="142"/>
    <cellStyle name="Обычный 6 2 2 2 2 3 2" xfId="314"/>
    <cellStyle name="Обычный 6 2 2 2 2 3 3" xfId="485"/>
    <cellStyle name="Обычный 6 2 2 2 2 3 4" xfId="642"/>
    <cellStyle name="Обычный 6 2 2 2 2 4" xfId="143"/>
    <cellStyle name="Обычный 6 2 2 2 2 4 2" xfId="315"/>
    <cellStyle name="Обычный 6 2 2 2 2 4 3" xfId="486"/>
    <cellStyle name="Обычный 6 2 2 2 2 4 4" xfId="643"/>
    <cellStyle name="Обычный 6 2 2 2 2 5" xfId="307"/>
    <cellStyle name="Обычный 6 2 2 2 2 6" xfId="478"/>
    <cellStyle name="Обычный 6 2 2 2 2 7" xfId="638"/>
    <cellStyle name="Обычный 6 2 2 2 3" xfId="137"/>
    <cellStyle name="Обычный 6 2 2 2 3 2" xfId="144"/>
    <cellStyle name="Обычный 6 2 2 2 3 2 2" xfId="316"/>
    <cellStyle name="Обычный 6 2 2 2 3 2 3" xfId="487"/>
    <cellStyle name="Обычный 6 2 2 2 3 2 4" xfId="645"/>
    <cellStyle name="Обычный 6 2 2 2 3 3" xfId="145"/>
    <cellStyle name="Обычный 6 2 2 2 3 3 2" xfId="317"/>
    <cellStyle name="Обычный 6 2 2 2 3 3 3" xfId="488"/>
    <cellStyle name="Обычный 6 2 2 2 3 3 4" xfId="646"/>
    <cellStyle name="Обычный 6 2 2 2 3 4" xfId="309"/>
    <cellStyle name="Обычный 6 2 2 2 3 5" xfId="480"/>
    <cellStyle name="Обычный 6 2 2 2 3 6" xfId="644"/>
    <cellStyle name="Обычный 6 2 2 2 4" xfId="146"/>
    <cellStyle name="Обычный 6 2 2 2 4 2" xfId="318"/>
    <cellStyle name="Обычный 6 2 2 2 4 3" xfId="489"/>
    <cellStyle name="Обычный 6 2 2 2 4 4" xfId="647"/>
    <cellStyle name="Обычный 6 2 2 2 5" xfId="147"/>
    <cellStyle name="Обычный 6 2 2 2 5 2" xfId="319"/>
    <cellStyle name="Обычный 6 2 2 2 5 3" xfId="490"/>
    <cellStyle name="Обычный 6 2 2 2 5 4" xfId="648"/>
    <cellStyle name="Обычный 6 2 2 2 6" xfId="290"/>
    <cellStyle name="Обычный 6 2 2 2 7" xfId="461"/>
    <cellStyle name="Обычный 6 2 2 2 8" xfId="637"/>
    <cellStyle name="Обычный 6 2 2 3" xfId="130"/>
    <cellStyle name="Обычный 6 2 2 3 2" xfId="148"/>
    <cellStyle name="Обычный 6 2 2 3 2 2" xfId="149"/>
    <cellStyle name="Обычный 6 2 2 3 2 2 2" xfId="321"/>
    <cellStyle name="Обычный 6 2 2 3 2 2 3" xfId="492"/>
    <cellStyle name="Обычный 6 2 2 3 2 2 4" xfId="651"/>
    <cellStyle name="Обычный 6 2 2 3 2 3" xfId="150"/>
    <cellStyle name="Обычный 6 2 2 3 2 3 2" xfId="322"/>
    <cellStyle name="Обычный 6 2 2 3 2 3 3" xfId="493"/>
    <cellStyle name="Обычный 6 2 2 3 2 3 4" xfId="652"/>
    <cellStyle name="Обычный 6 2 2 3 2 4" xfId="320"/>
    <cellStyle name="Обычный 6 2 2 3 2 5" xfId="491"/>
    <cellStyle name="Обычный 6 2 2 3 2 6" xfId="650"/>
    <cellStyle name="Обычный 6 2 2 3 3" xfId="151"/>
    <cellStyle name="Обычный 6 2 2 3 3 2" xfId="323"/>
    <cellStyle name="Обычный 6 2 2 3 3 3" xfId="494"/>
    <cellStyle name="Обычный 6 2 2 3 3 4" xfId="653"/>
    <cellStyle name="Обычный 6 2 2 3 4" xfId="152"/>
    <cellStyle name="Обычный 6 2 2 3 4 2" xfId="324"/>
    <cellStyle name="Обычный 6 2 2 3 4 3" xfId="495"/>
    <cellStyle name="Обычный 6 2 2 3 4 4" xfId="654"/>
    <cellStyle name="Обычный 6 2 2 3 5" xfId="302"/>
    <cellStyle name="Обычный 6 2 2 3 6" xfId="473"/>
    <cellStyle name="Обычный 6 2 2 3 7" xfId="649"/>
    <cellStyle name="Обычный 6 2 2 4" xfId="123"/>
    <cellStyle name="Обычный 6 2 2 4 2" xfId="153"/>
    <cellStyle name="Обычный 6 2 2 4 2 2" xfId="154"/>
    <cellStyle name="Обычный 6 2 2 4 2 2 2" xfId="326"/>
    <cellStyle name="Обычный 6 2 2 4 2 2 3" xfId="497"/>
    <cellStyle name="Обычный 6 2 2 4 2 2 4" xfId="657"/>
    <cellStyle name="Обычный 6 2 2 4 2 3" xfId="155"/>
    <cellStyle name="Обычный 6 2 2 4 2 3 2" xfId="327"/>
    <cellStyle name="Обычный 6 2 2 4 2 3 3" xfId="498"/>
    <cellStyle name="Обычный 6 2 2 4 2 3 4" xfId="658"/>
    <cellStyle name="Обычный 6 2 2 4 2 4" xfId="325"/>
    <cellStyle name="Обычный 6 2 2 4 2 5" xfId="496"/>
    <cellStyle name="Обычный 6 2 2 4 2 6" xfId="656"/>
    <cellStyle name="Обычный 6 2 2 4 3" xfId="156"/>
    <cellStyle name="Обычный 6 2 2 4 3 2" xfId="328"/>
    <cellStyle name="Обычный 6 2 2 4 3 3" xfId="499"/>
    <cellStyle name="Обычный 6 2 2 4 3 4" xfId="659"/>
    <cellStyle name="Обычный 6 2 2 4 4" xfId="157"/>
    <cellStyle name="Обычный 6 2 2 4 4 2" xfId="329"/>
    <cellStyle name="Обычный 6 2 2 4 4 3" xfId="500"/>
    <cellStyle name="Обычный 6 2 2 4 4 4" xfId="660"/>
    <cellStyle name="Обычный 6 2 2 4 5" xfId="295"/>
    <cellStyle name="Обычный 6 2 2 4 6" xfId="466"/>
    <cellStyle name="Обычный 6 2 2 4 7" xfId="655"/>
    <cellStyle name="Обычный 6 2 2 5" xfId="158"/>
    <cellStyle name="Обычный 6 2 2 5 2" xfId="159"/>
    <cellStyle name="Обычный 6 2 2 5 2 2" xfId="331"/>
    <cellStyle name="Обычный 6 2 2 5 2 3" xfId="502"/>
    <cellStyle name="Обычный 6 2 2 5 2 4" xfId="662"/>
    <cellStyle name="Обычный 6 2 2 5 3" xfId="160"/>
    <cellStyle name="Обычный 6 2 2 5 3 2" xfId="332"/>
    <cellStyle name="Обычный 6 2 2 5 3 3" xfId="503"/>
    <cellStyle name="Обычный 6 2 2 5 3 4" xfId="663"/>
    <cellStyle name="Обычный 6 2 2 5 4" xfId="330"/>
    <cellStyle name="Обычный 6 2 2 5 5" xfId="501"/>
    <cellStyle name="Обычный 6 2 2 5 6" xfId="661"/>
    <cellStyle name="Обычный 6 2 2 6" xfId="161"/>
    <cellStyle name="Обычный 6 2 2 6 2" xfId="333"/>
    <cellStyle name="Обычный 6 2 2 6 3" xfId="504"/>
    <cellStyle name="Обычный 6 2 2 6 4" xfId="664"/>
    <cellStyle name="Обычный 6 2 2 7" xfId="162"/>
    <cellStyle name="Обычный 6 2 2 7 2" xfId="334"/>
    <cellStyle name="Обычный 6 2 2 7 3" xfId="505"/>
    <cellStyle name="Обычный 6 2 2 7 4" xfId="665"/>
    <cellStyle name="Обычный 6 2 2 8" xfId="163"/>
    <cellStyle name="Обычный 6 2 2 8 2" xfId="335"/>
    <cellStyle name="Обычный 6 2 2 8 3" xfId="506"/>
    <cellStyle name="Обычный 6 2 2 8 4" xfId="666"/>
    <cellStyle name="Обычный 6 2 2 9" xfId="112"/>
    <cellStyle name="Обычный 6 2 3" xfId="102"/>
    <cellStyle name="Обычный 6 2 3 10" xfId="287"/>
    <cellStyle name="Обычный 6 2 3 11" xfId="458"/>
    <cellStyle name="Обычный 6 2 3 12" xfId="629"/>
    <cellStyle name="Обычный 6 2 3 13" xfId="806"/>
    <cellStyle name="Обычный 6 2 3 2" xfId="117"/>
    <cellStyle name="Обычный 6 2 3 2 2" xfId="134"/>
    <cellStyle name="Обычный 6 2 3 2 2 2" xfId="164"/>
    <cellStyle name="Обычный 6 2 3 2 2 2 2" xfId="165"/>
    <cellStyle name="Обычный 6 2 3 2 2 2 2 2" xfId="337"/>
    <cellStyle name="Обычный 6 2 3 2 2 2 2 3" xfId="508"/>
    <cellStyle name="Обычный 6 2 3 2 2 2 2 4" xfId="670"/>
    <cellStyle name="Обычный 6 2 3 2 2 2 3" xfId="166"/>
    <cellStyle name="Обычный 6 2 3 2 2 2 3 2" xfId="338"/>
    <cellStyle name="Обычный 6 2 3 2 2 2 3 3" xfId="509"/>
    <cellStyle name="Обычный 6 2 3 2 2 2 3 4" xfId="671"/>
    <cellStyle name="Обычный 6 2 3 2 2 2 4" xfId="336"/>
    <cellStyle name="Обычный 6 2 3 2 2 2 5" xfId="507"/>
    <cellStyle name="Обычный 6 2 3 2 2 2 6" xfId="669"/>
    <cellStyle name="Обычный 6 2 3 2 2 3" xfId="167"/>
    <cellStyle name="Обычный 6 2 3 2 2 3 2" xfId="339"/>
    <cellStyle name="Обычный 6 2 3 2 2 3 3" xfId="510"/>
    <cellStyle name="Обычный 6 2 3 2 2 3 4" xfId="672"/>
    <cellStyle name="Обычный 6 2 3 2 2 4" xfId="168"/>
    <cellStyle name="Обычный 6 2 3 2 2 4 2" xfId="340"/>
    <cellStyle name="Обычный 6 2 3 2 2 4 3" xfId="511"/>
    <cellStyle name="Обычный 6 2 3 2 2 4 4" xfId="673"/>
    <cellStyle name="Обычный 6 2 3 2 2 5" xfId="306"/>
    <cellStyle name="Обычный 6 2 3 2 2 6" xfId="477"/>
    <cellStyle name="Обычный 6 2 3 2 2 7" xfId="668"/>
    <cellStyle name="Обычный 6 2 3 2 3" xfId="136"/>
    <cellStyle name="Обычный 6 2 3 2 3 2" xfId="169"/>
    <cellStyle name="Обычный 6 2 3 2 3 2 2" xfId="341"/>
    <cellStyle name="Обычный 6 2 3 2 3 2 3" xfId="512"/>
    <cellStyle name="Обычный 6 2 3 2 3 2 4" xfId="675"/>
    <cellStyle name="Обычный 6 2 3 2 3 3" xfId="170"/>
    <cellStyle name="Обычный 6 2 3 2 3 3 2" xfId="342"/>
    <cellStyle name="Обычный 6 2 3 2 3 3 3" xfId="513"/>
    <cellStyle name="Обычный 6 2 3 2 3 3 4" xfId="676"/>
    <cellStyle name="Обычный 6 2 3 2 3 4" xfId="308"/>
    <cellStyle name="Обычный 6 2 3 2 3 5" xfId="479"/>
    <cellStyle name="Обычный 6 2 3 2 3 6" xfId="674"/>
    <cellStyle name="Обычный 6 2 3 2 4" xfId="171"/>
    <cellStyle name="Обычный 6 2 3 2 4 2" xfId="343"/>
    <cellStyle name="Обычный 6 2 3 2 4 3" xfId="514"/>
    <cellStyle name="Обычный 6 2 3 2 4 4" xfId="677"/>
    <cellStyle name="Обычный 6 2 3 2 5" xfId="172"/>
    <cellStyle name="Обычный 6 2 3 2 5 2" xfId="344"/>
    <cellStyle name="Обычный 6 2 3 2 5 3" xfId="515"/>
    <cellStyle name="Обычный 6 2 3 2 5 4" xfId="678"/>
    <cellStyle name="Обычный 6 2 3 2 6" xfId="289"/>
    <cellStyle name="Обычный 6 2 3 2 7" xfId="460"/>
    <cellStyle name="Обычный 6 2 3 2 8" xfId="667"/>
    <cellStyle name="Обычный 6 2 3 3" xfId="132"/>
    <cellStyle name="Обычный 6 2 3 3 2" xfId="173"/>
    <cellStyle name="Обычный 6 2 3 3 2 2" xfId="174"/>
    <cellStyle name="Обычный 6 2 3 3 2 2 2" xfId="346"/>
    <cellStyle name="Обычный 6 2 3 3 2 2 3" xfId="517"/>
    <cellStyle name="Обычный 6 2 3 3 2 2 4" xfId="681"/>
    <cellStyle name="Обычный 6 2 3 3 2 3" xfId="175"/>
    <cellStyle name="Обычный 6 2 3 3 2 3 2" xfId="347"/>
    <cellStyle name="Обычный 6 2 3 3 2 3 3" xfId="518"/>
    <cellStyle name="Обычный 6 2 3 3 2 3 4" xfId="682"/>
    <cellStyle name="Обычный 6 2 3 3 2 4" xfId="345"/>
    <cellStyle name="Обычный 6 2 3 3 2 5" xfId="516"/>
    <cellStyle name="Обычный 6 2 3 3 2 6" xfId="680"/>
    <cellStyle name="Обычный 6 2 3 3 3" xfId="176"/>
    <cellStyle name="Обычный 6 2 3 3 3 2" xfId="348"/>
    <cellStyle name="Обычный 6 2 3 3 3 3" xfId="519"/>
    <cellStyle name="Обычный 6 2 3 3 3 4" xfId="683"/>
    <cellStyle name="Обычный 6 2 3 3 4" xfId="177"/>
    <cellStyle name="Обычный 6 2 3 3 4 2" xfId="349"/>
    <cellStyle name="Обычный 6 2 3 3 4 3" xfId="520"/>
    <cellStyle name="Обычный 6 2 3 3 4 4" xfId="684"/>
    <cellStyle name="Обычный 6 2 3 3 5" xfId="304"/>
    <cellStyle name="Обычный 6 2 3 3 6" xfId="475"/>
    <cellStyle name="Обычный 6 2 3 3 7" xfId="679"/>
    <cellStyle name="Обычный 6 2 3 4" xfId="125"/>
    <cellStyle name="Обычный 6 2 3 4 2" xfId="178"/>
    <cellStyle name="Обычный 6 2 3 4 2 2" xfId="179"/>
    <cellStyle name="Обычный 6 2 3 4 2 2 2" xfId="351"/>
    <cellStyle name="Обычный 6 2 3 4 2 2 3" xfId="522"/>
    <cellStyle name="Обычный 6 2 3 4 2 2 4" xfId="687"/>
    <cellStyle name="Обычный 6 2 3 4 2 3" xfId="180"/>
    <cellStyle name="Обычный 6 2 3 4 2 3 2" xfId="352"/>
    <cellStyle name="Обычный 6 2 3 4 2 3 3" xfId="523"/>
    <cellStyle name="Обычный 6 2 3 4 2 3 4" xfId="688"/>
    <cellStyle name="Обычный 6 2 3 4 2 4" xfId="350"/>
    <cellStyle name="Обычный 6 2 3 4 2 5" xfId="521"/>
    <cellStyle name="Обычный 6 2 3 4 2 6" xfId="686"/>
    <cellStyle name="Обычный 6 2 3 4 3" xfId="181"/>
    <cellStyle name="Обычный 6 2 3 4 3 2" xfId="353"/>
    <cellStyle name="Обычный 6 2 3 4 3 3" xfId="524"/>
    <cellStyle name="Обычный 6 2 3 4 3 4" xfId="689"/>
    <cellStyle name="Обычный 6 2 3 4 4" xfId="182"/>
    <cellStyle name="Обычный 6 2 3 4 4 2" xfId="354"/>
    <cellStyle name="Обычный 6 2 3 4 4 3" xfId="525"/>
    <cellStyle name="Обычный 6 2 3 4 4 4" xfId="690"/>
    <cellStyle name="Обычный 6 2 3 4 5" xfId="297"/>
    <cellStyle name="Обычный 6 2 3 4 6" xfId="468"/>
    <cellStyle name="Обычный 6 2 3 4 7" xfId="685"/>
    <cellStyle name="Обычный 6 2 3 5" xfId="183"/>
    <cellStyle name="Обычный 6 2 3 5 2" xfId="184"/>
    <cellStyle name="Обычный 6 2 3 5 2 2" xfId="356"/>
    <cellStyle name="Обычный 6 2 3 5 2 3" xfId="527"/>
    <cellStyle name="Обычный 6 2 3 5 2 4" xfId="692"/>
    <cellStyle name="Обычный 6 2 3 5 3" xfId="185"/>
    <cellStyle name="Обычный 6 2 3 5 3 2" xfId="357"/>
    <cellStyle name="Обычный 6 2 3 5 3 3" xfId="528"/>
    <cellStyle name="Обычный 6 2 3 5 3 4" xfId="693"/>
    <cellStyle name="Обычный 6 2 3 5 4" xfId="355"/>
    <cellStyle name="Обычный 6 2 3 5 5" xfId="526"/>
    <cellStyle name="Обычный 6 2 3 5 6" xfId="691"/>
    <cellStyle name="Обычный 6 2 3 6" xfId="186"/>
    <cellStyle name="Обычный 6 2 3 6 2" xfId="358"/>
    <cellStyle name="Обычный 6 2 3 6 3" xfId="529"/>
    <cellStyle name="Обычный 6 2 3 6 4" xfId="694"/>
    <cellStyle name="Обычный 6 2 3 7" xfId="187"/>
    <cellStyle name="Обычный 6 2 3 7 2" xfId="359"/>
    <cellStyle name="Обычный 6 2 3 7 3" xfId="530"/>
    <cellStyle name="Обычный 6 2 3 7 4" xfId="695"/>
    <cellStyle name="Обычный 6 2 3 8" xfId="188"/>
    <cellStyle name="Обычный 6 2 3 8 2" xfId="360"/>
    <cellStyle name="Обычный 6 2 3 8 3" xfId="531"/>
    <cellStyle name="Обычный 6 2 3 8 4" xfId="696"/>
    <cellStyle name="Обычный 6 2 3 9" xfId="114"/>
    <cellStyle name="Обычный 6 2 4" xfId="129"/>
    <cellStyle name="Обычный 6 2 4 2" xfId="189"/>
    <cellStyle name="Обычный 6 2 4 2 2" xfId="190"/>
    <cellStyle name="Обычный 6 2 4 2 2 2" xfId="362"/>
    <cellStyle name="Обычный 6 2 4 2 2 3" xfId="533"/>
    <cellStyle name="Обычный 6 2 4 2 2 4" xfId="699"/>
    <cellStyle name="Обычный 6 2 4 2 3" xfId="191"/>
    <cellStyle name="Обычный 6 2 4 2 3 2" xfId="363"/>
    <cellStyle name="Обычный 6 2 4 2 3 3" xfId="534"/>
    <cellStyle name="Обычный 6 2 4 2 3 4" xfId="700"/>
    <cellStyle name="Обычный 6 2 4 2 4" xfId="361"/>
    <cellStyle name="Обычный 6 2 4 2 5" xfId="532"/>
    <cellStyle name="Обычный 6 2 4 2 6" xfId="698"/>
    <cellStyle name="Обычный 6 2 4 3" xfId="192"/>
    <cellStyle name="Обычный 6 2 4 3 2" xfId="364"/>
    <cellStyle name="Обычный 6 2 4 3 3" xfId="535"/>
    <cellStyle name="Обычный 6 2 4 3 4" xfId="701"/>
    <cellStyle name="Обычный 6 2 4 4" xfId="193"/>
    <cellStyle name="Обычный 6 2 4 4 2" xfId="365"/>
    <cellStyle name="Обычный 6 2 4 4 3" xfId="536"/>
    <cellStyle name="Обычный 6 2 4 4 4" xfId="702"/>
    <cellStyle name="Обычный 6 2 4 5" xfId="301"/>
    <cellStyle name="Обычный 6 2 4 6" xfId="472"/>
    <cellStyle name="Обычный 6 2 4 7" xfId="697"/>
    <cellStyle name="Обычный 6 2 5" xfId="122"/>
    <cellStyle name="Обычный 6 2 5 2" xfId="194"/>
    <cellStyle name="Обычный 6 2 5 2 2" xfId="195"/>
    <cellStyle name="Обычный 6 2 5 2 2 2" xfId="367"/>
    <cellStyle name="Обычный 6 2 5 2 2 3" xfId="538"/>
    <cellStyle name="Обычный 6 2 5 2 2 4" xfId="705"/>
    <cellStyle name="Обычный 6 2 5 2 3" xfId="196"/>
    <cellStyle name="Обычный 6 2 5 2 3 2" xfId="368"/>
    <cellStyle name="Обычный 6 2 5 2 3 3" xfId="539"/>
    <cellStyle name="Обычный 6 2 5 2 3 4" xfId="706"/>
    <cellStyle name="Обычный 6 2 5 2 4" xfId="366"/>
    <cellStyle name="Обычный 6 2 5 2 5" xfId="537"/>
    <cellStyle name="Обычный 6 2 5 2 6" xfId="704"/>
    <cellStyle name="Обычный 6 2 5 3" xfId="197"/>
    <cellStyle name="Обычный 6 2 5 3 2" xfId="369"/>
    <cellStyle name="Обычный 6 2 5 3 3" xfId="540"/>
    <cellStyle name="Обычный 6 2 5 3 4" xfId="707"/>
    <cellStyle name="Обычный 6 2 5 4" xfId="198"/>
    <cellStyle name="Обычный 6 2 5 4 2" xfId="370"/>
    <cellStyle name="Обычный 6 2 5 4 3" xfId="541"/>
    <cellStyle name="Обычный 6 2 5 4 4" xfId="708"/>
    <cellStyle name="Обычный 6 2 5 5" xfId="294"/>
    <cellStyle name="Обычный 6 2 5 6" xfId="465"/>
    <cellStyle name="Обычный 6 2 5 7" xfId="703"/>
    <cellStyle name="Обычный 6 2 6" xfId="199"/>
    <cellStyle name="Обычный 6 2 6 2" xfId="200"/>
    <cellStyle name="Обычный 6 2 6 2 2" xfId="372"/>
    <cellStyle name="Обычный 6 2 6 2 3" xfId="543"/>
    <cellStyle name="Обычный 6 2 6 2 4" xfId="710"/>
    <cellStyle name="Обычный 6 2 6 3" xfId="201"/>
    <cellStyle name="Обычный 6 2 6 3 2" xfId="373"/>
    <cellStyle name="Обычный 6 2 6 3 3" xfId="544"/>
    <cellStyle name="Обычный 6 2 6 3 4" xfId="711"/>
    <cellStyle name="Обычный 6 2 6 4" xfId="371"/>
    <cellStyle name="Обычный 6 2 6 5" xfId="542"/>
    <cellStyle name="Обычный 6 2 6 6" xfId="709"/>
    <cellStyle name="Обычный 6 2 7" xfId="202"/>
    <cellStyle name="Обычный 6 2 7 2" xfId="374"/>
    <cellStyle name="Обычный 6 2 7 3" xfId="545"/>
    <cellStyle name="Обычный 6 2 7 4" xfId="712"/>
    <cellStyle name="Обычный 6 2 8" xfId="203"/>
    <cellStyle name="Обычный 6 2 8 2" xfId="375"/>
    <cellStyle name="Обычный 6 2 8 3" xfId="546"/>
    <cellStyle name="Обычный 6 2 8 4" xfId="713"/>
    <cellStyle name="Обычный 6 2 9" xfId="204"/>
    <cellStyle name="Обычный 6 2 9 2" xfId="376"/>
    <cellStyle name="Обычный 6 2 9 3" xfId="547"/>
    <cellStyle name="Обычный 6 2 9 4" xfId="714"/>
    <cellStyle name="Обычный 6 3" xfId="126"/>
    <cellStyle name="Обычный 6 3 2" xfId="205"/>
    <cellStyle name="Обычный 6 3 2 2" xfId="206"/>
    <cellStyle name="Обычный 6 3 2 2 2" xfId="378"/>
    <cellStyle name="Обычный 6 3 2 2 3" xfId="549"/>
    <cellStyle name="Обычный 6 3 2 2 4" xfId="717"/>
    <cellStyle name="Обычный 6 3 2 3" xfId="207"/>
    <cellStyle name="Обычный 6 3 2 3 2" xfId="379"/>
    <cellStyle name="Обычный 6 3 2 3 3" xfId="550"/>
    <cellStyle name="Обычный 6 3 2 3 4" xfId="718"/>
    <cellStyle name="Обычный 6 3 2 4" xfId="377"/>
    <cellStyle name="Обычный 6 3 2 5" xfId="548"/>
    <cellStyle name="Обычный 6 3 2 6" xfId="716"/>
    <cellStyle name="Обычный 6 3 3" xfId="208"/>
    <cellStyle name="Обычный 6 3 3 2" xfId="380"/>
    <cellStyle name="Обычный 6 3 3 3" xfId="551"/>
    <cellStyle name="Обычный 6 3 3 4" xfId="719"/>
    <cellStyle name="Обычный 6 3 4" xfId="209"/>
    <cellStyle name="Обычный 6 3 4 2" xfId="381"/>
    <cellStyle name="Обычный 6 3 4 3" xfId="552"/>
    <cellStyle name="Обычный 6 3 4 4" xfId="720"/>
    <cellStyle name="Обычный 6 3 5" xfId="298"/>
    <cellStyle name="Обычный 6 3 6" xfId="469"/>
    <cellStyle name="Обычный 6 3 7" xfId="715"/>
    <cellStyle name="Обычный 6 4" xfId="119"/>
    <cellStyle name="Обычный 6 4 2" xfId="210"/>
    <cellStyle name="Обычный 6 4 2 2" xfId="211"/>
    <cellStyle name="Обычный 6 4 2 2 2" xfId="383"/>
    <cellStyle name="Обычный 6 4 2 2 3" xfId="554"/>
    <cellStyle name="Обычный 6 4 2 2 4" xfId="723"/>
    <cellStyle name="Обычный 6 4 2 3" xfId="212"/>
    <cellStyle name="Обычный 6 4 2 3 2" xfId="384"/>
    <cellStyle name="Обычный 6 4 2 3 3" xfId="555"/>
    <cellStyle name="Обычный 6 4 2 3 4" xfId="724"/>
    <cellStyle name="Обычный 6 4 2 4" xfId="382"/>
    <cellStyle name="Обычный 6 4 2 5" xfId="553"/>
    <cellStyle name="Обычный 6 4 2 6" xfId="722"/>
    <cellStyle name="Обычный 6 4 3" xfId="213"/>
    <cellStyle name="Обычный 6 4 3 2" xfId="385"/>
    <cellStyle name="Обычный 6 4 3 3" xfId="556"/>
    <cellStyle name="Обычный 6 4 3 4" xfId="725"/>
    <cellStyle name="Обычный 6 4 4" xfId="214"/>
    <cellStyle name="Обычный 6 4 4 2" xfId="386"/>
    <cellStyle name="Обычный 6 4 4 3" xfId="557"/>
    <cellStyle name="Обычный 6 4 4 4" xfId="726"/>
    <cellStyle name="Обычный 6 4 5" xfId="291"/>
    <cellStyle name="Обычный 6 4 6" xfId="462"/>
    <cellStyle name="Обычный 6 4 7" xfId="721"/>
    <cellStyle name="Обычный 6 5" xfId="215"/>
    <cellStyle name="Обычный 6 5 2" xfId="216"/>
    <cellStyle name="Обычный 6 5 2 2" xfId="388"/>
    <cellStyle name="Обычный 6 5 2 3" xfId="559"/>
    <cellStyle name="Обычный 6 5 2 4" xfId="728"/>
    <cellStyle name="Обычный 6 5 3" xfId="217"/>
    <cellStyle name="Обычный 6 5 3 2" xfId="389"/>
    <cellStyle name="Обычный 6 5 3 3" xfId="560"/>
    <cellStyle name="Обычный 6 5 3 4" xfId="729"/>
    <cellStyle name="Обычный 6 5 4" xfId="387"/>
    <cellStyle name="Обычный 6 5 5" xfId="558"/>
    <cellStyle name="Обычный 6 5 6" xfId="727"/>
    <cellStyle name="Обычный 6 6" xfId="218"/>
    <cellStyle name="Обычный 6 6 2" xfId="390"/>
    <cellStyle name="Обычный 6 6 3" xfId="561"/>
    <cellStyle name="Обычный 6 6 4" xfId="730"/>
    <cellStyle name="Обычный 6 7" xfId="219"/>
    <cellStyle name="Обычный 6 7 2" xfId="391"/>
    <cellStyle name="Обычный 6 7 3" xfId="562"/>
    <cellStyle name="Обычный 6 7 4" xfId="731"/>
    <cellStyle name="Обычный 6 8" xfId="220"/>
    <cellStyle name="Обычный 6 8 2" xfId="392"/>
    <cellStyle name="Обычный 6 8 3" xfId="563"/>
    <cellStyle name="Обычный 6 8 4" xfId="732"/>
    <cellStyle name="Обычный 6 9" xfId="108"/>
    <cellStyle name="Обычный 7" xfId="55"/>
    <cellStyle name="Обычный 7 2" xfId="59"/>
    <cellStyle name="Обычный 7 2 10" xfId="457"/>
    <cellStyle name="Обычный 7 2 11" xfId="733"/>
    <cellStyle name="Обычный 7 2 2" xfId="131"/>
    <cellStyle name="Обычный 7 2 2 2" xfId="221"/>
    <cellStyle name="Обычный 7 2 2 2 2" xfId="222"/>
    <cellStyle name="Обычный 7 2 2 2 2 2" xfId="394"/>
    <cellStyle name="Обычный 7 2 2 2 2 3" xfId="565"/>
    <cellStyle name="Обычный 7 2 2 2 2 4" xfId="736"/>
    <cellStyle name="Обычный 7 2 2 2 3" xfId="223"/>
    <cellStyle name="Обычный 7 2 2 2 3 2" xfId="395"/>
    <cellStyle name="Обычный 7 2 2 2 3 3" xfId="566"/>
    <cellStyle name="Обычный 7 2 2 2 3 4" xfId="737"/>
    <cellStyle name="Обычный 7 2 2 2 4" xfId="393"/>
    <cellStyle name="Обычный 7 2 2 2 5" xfId="564"/>
    <cellStyle name="Обычный 7 2 2 2 6" xfId="735"/>
    <cellStyle name="Обычный 7 2 2 3" xfId="224"/>
    <cellStyle name="Обычный 7 2 2 3 2" xfId="396"/>
    <cellStyle name="Обычный 7 2 2 3 3" xfId="567"/>
    <cellStyle name="Обычный 7 2 2 3 4" xfId="738"/>
    <cellStyle name="Обычный 7 2 2 4" xfId="225"/>
    <cellStyle name="Обычный 7 2 2 4 2" xfId="397"/>
    <cellStyle name="Обычный 7 2 2 4 3" xfId="568"/>
    <cellStyle name="Обычный 7 2 2 4 4" xfId="739"/>
    <cellStyle name="Обычный 7 2 2 5" xfId="303"/>
    <cellStyle name="Обычный 7 2 2 6" xfId="474"/>
    <cellStyle name="Обычный 7 2 2 7" xfId="734"/>
    <cellStyle name="Обычный 7 2 3" xfId="124"/>
    <cellStyle name="Обычный 7 2 3 2" xfId="226"/>
    <cellStyle name="Обычный 7 2 3 2 2" xfId="227"/>
    <cellStyle name="Обычный 7 2 3 2 2 2" xfId="399"/>
    <cellStyle name="Обычный 7 2 3 2 2 3" xfId="570"/>
    <cellStyle name="Обычный 7 2 3 2 2 4" xfId="742"/>
    <cellStyle name="Обычный 7 2 3 2 3" xfId="228"/>
    <cellStyle name="Обычный 7 2 3 2 3 2" xfId="400"/>
    <cellStyle name="Обычный 7 2 3 2 3 3" xfId="571"/>
    <cellStyle name="Обычный 7 2 3 2 3 4" xfId="743"/>
    <cellStyle name="Обычный 7 2 3 2 4" xfId="398"/>
    <cellStyle name="Обычный 7 2 3 2 5" xfId="569"/>
    <cellStyle name="Обычный 7 2 3 2 6" xfId="741"/>
    <cellStyle name="Обычный 7 2 3 3" xfId="229"/>
    <cellStyle name="Обычный 7 2 3 3 2" xfId="401"/>
    <cellStyle name="Обычный 7 2 3 3 3" xfId="572"/>
    <cellStyle name="Обычный 7 2 3 3 4" xfId="744"/>
    <cellStyle name="Обычный 7 2 3 4" xfId="230"/>
    <cellStyle name="Обычный 7 2 3 4 2" xfId="402"/>
    <cellStyle name="Обычный 7 2 3 4 3" xfId="573"/>
    <cellStyle name="Обычный 7 2 3 4 4" xfId="745"/>
    <cellStyle name="Обычный 7 2 3 5" xfId="296"/>
    <cellStyle name="Обычный 7 2 3 6" xfId="467"/>
    <cellStyle name="Обычный 7 2 3 7" xfId="740"/>
    <cellStyle name="Обычный 7 2 4" xfId="231"/>
    <cellStyle name="Обычный 7 2 4 2" xfId="232"/>
    <cellStyle name="Обычный 7 2 4 2 2" xfId="404"/>
    <cellStyle name="Обычный 7 2 4 2 3" xfId="575"/>
    <cellStyle name="Обычный 7 2 4 2 4" xfId="747"/>
    <cellStyle name="Обычный 7 2 4 3" xfId="233"/>
    <cellStyle name="Обычный 7 2 4 3 2" xfId="405"/>
    <cellStyle name="Обычный 7 2 4 3 3" xfId="576"/>
    <cellStyle name="Обычный 7 2 4 3 4" xfId="748"/>
    <cellStyle name="Обычный 7 2 4 4" xfId="403"/>
    <cellStyle name="Обычный 7 2 4 5" xfId="574"/>
    <cellStyle name="Обычный 7 2 4 6" xfId="746"/>
    <cellStyle name="Обычный 7 2 5" xfId="234"/>
    <cellStyle name="Обычный 7 2 5 2" xfId="406"/>
    <cellStyle name="Обычный 7 2 5 3" xfId="577"/>
    <cellStyle name="Обычный 7 2 5 4" xfId="749"/>
    <cellStyle name="Обычный 7 2 6" xfId="235"/>
    <cellStyle name="Обычный 7 2 6 2" xfId="407"/>
    <cellStyle name="Обычный 7 2 6 3" xfId="578"/>
    <cellStyle name="Обычный 7 2 6 4" xfId="750"/>
    <cellStyle name="Обычный 7 2 7" xfId="236"/>
    <cellStyle name="Обычный 7 2 7 2" xfId="408"/>
    <cellStyle name="Обычный 7 2 7 3" xfId="579"/>
    <cellStyle name="Обычный 7 2 7 4" xfId="751"/>
    <cellStyle name="Обычный 7 2 8" xfId="113"/>
    <cellStyle name="Обычный 7 2 9" xfId="286"/>
    <cellStyle name="Обычный 8" xfId="58"/>
    <cellStyle name="Обычный 9" xfId="115"/>
    <cellStyle name="Обычный 9 2" xfId="133"/>
    <cellStyle name="Обычный 9 2 2" xfId="237"/>
    <cellStyle name="Обычный 9 2 2 2" xfId="238"/>
    <cellStyle name="Обычный 9 2 2 2 2" xfId="410"/>
    <cellStyle name="Обычный 9 2 2 2 3" xfId="581"/>
    <cellStyle name="Обычный 9 2 2 2 4" xfId="755"/>
    <cellStyle name="Обычный 9 2 2 3" xfId="239"/>
    <cellStyle name="Обычный 9 2 2 3 2" xfId="411"/>
    <cellStyle name="Обычный 9 2 2 3 3" xfId="582"/>
    <cellStyle name="Обычный 9 2 2 3 4" xfId="756"/>
    <cellStyle name="Обычный 9 2 2 4" xfId="240"/>
    <cellStyle name="Обычный 9 2 2 4 2" xfId="412"/>
    <cellStyle name="Обычный 9 2 2 4 3" xfId="583"/>
    <cellStyle name="Обычный 9 2 2 4 4" xfId="757"/>
    <cellStyle name="Обычный 9 2 2 5" xfId="409"/>
    <cellStyle name="Обычный 9 2 2 6" xfId="580"/>
    <cellStyle name="Обычный 9 2 2 7" xfId="754"/>
    <cellStyle name="Обычный 9 2 3" xfId="241"/>
    <cellStyle name="Обычный 9 2 3 2" xfId="413"/>
    <cellStyle name="Обычный 9 2 3 3" xfId="584"/>
    <cellStyle name="Обычный 9 2 3 4" xfId="758"/>
    <cellStyle name="Обычный 9 2 4" xfId="242"/>
    <cellStyle name="Обычный 9 2 4 2" xfId="414"/>
    <cellStyle name="Обычный 9 2 4 3" xfId="585"/>
    <cellStyle name="Обычный 9 2 4 4" xfId="759"/>
    <cellStyle name="Обычный 9 2 5" xfId="305"/>
    <cellStyle name="Обычный 9 2 6" xfId="476"/>
    <cellStyle name="Обычный 9 2 7" xfId="753"/>
    <cellStyle name="Обычный 9 3" xfId="138"/>
    <cellStyle name="Обычный 9 3 2" xfId="243"/>
    <cellStyle name="Обычный 9 3 2 2" xfId="415"/>
    <cellStyle name="Обычный 9 3 2 3" xfId="586"/>
    <cellStyle name="Обычный 9 3 2 4" xfId="761"/>
    <cellStyle name="Обычный 9 3 3" xfId="244"/>
    <cellStyle name="Обычный 9 3 3 2" xfId="416"/>
    <cellStyle name="Обычный 9 3 3 3" xfId="587"/>
    <cellStyle name="Обычный 9 3 3 4" xfId="762"/>
    <cellStyle name="Обычный 9 3 4" xfId="245"/>
    <cellStyle name="Обычный 9 3 4 2" xfId="417"/>
    <cellStyle name="Обычный 9 3 4 3" xfId="588"/>
    <cellStyle name="Обычный 9 3 4 4" xfId="763"/>
    <cellStyle name="Обычный 9 3 5" xfId="310"/>
    <cellStyle name="Обычный 9 3 6" xfId="481"/>
    <cellStyle name="Обычный 9 3 7" xfId="760"/>
    <cellStyle name="Обычный 9 4" xfId="246"/>
    <cellStyle name="Обычный 9 4 2" xfId="418"/>
    <cellStyle name="Обычный 9 4 3" xfId="589"/>
    <cellStyle name="Обычный 9 4 4" xfId="764"/>
    <cellStyle name="Обычный 9 5" xfId="247"/>
    <cellStyle name="Обычный 9 5 2" xfId="419"/>
    <cellStyle name="Обычный 9 5 3" xfId="590"/>
    <cellStyle name="Обычный 9 5 4" xfId="765"/>
    <cellStyle name="Обычный 9 6" xfId="288"/>
    <cellStyle name="Обычный 9 7" xfId="459"/>
    <cellStyle name="Обычный 9 8" xfId="752"/>
    <cellStyle name="Обычный_Формат МЭ  - (кор  08 09 2010) 2" xfId="623"/>
    <cellStyle name="Обычный_Форматы по компаниям_last" xfId="46"/>
    <cellStyle name="Обычный_Форматы по компаниям_last 2" xfId="107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4" builtinId="3"/>
    <cellStyle name="Финансовый 2" xfId="50"/>
    <cellStyle name="Финансовый 2 10" xfId="453"/>
    <cellStyle name="Финансовый 2 11" xfId="626"/>
    <cellStyle name="Финансовый 2 2" xfId="127"/>
    <cellStyle name="Финансовый 2 2 2" xfId="248"/>
    <cellStyle name="Финансовый 2 2 2 2" xfId="249"/>
    <cellStyle name="Финансовый 2 2 2 2 2" xfId="51"/>
    <cellStyle name="Финансовый 2 2 2 2 3" xfId="421"/>
    <cellStyle name="Финансовый 2 2 2 2 4" xfId="592"/>
    <cellStyle name="Финансовый 2 2 2 2 5" xfId="769"/>
    <cellStyle name="Финансовый 2 2 2 3" xfId="250"/>
    <cellStyle name="Финансовый 2 2 2 3 2" xfId="422"/>
    <cellStyle name="Финансовый 2 2 2 3 3" xfId="593"/>
    <cellStyle name="Финансовый 2 2 2 3 4" xfId="770"/>
    <cellStyle name="Финансовый 2 2 2 4" xfId="420"/>
    <cellStyle name="Финансовый 2 2 2 5" xfId="591"/>
    <cellStyle name="Финансовый 2 2 2 6" xfId="768"/>
    <cellStyle name="Финансовый 2 2 3" xfId="251"/>
    <cellStyle name="Финансовый 2 2 3 2" xfId="423"/>
    <cellStyle name="Финансовый 2 2 3 3" xfId="594"/>
    <cellStyle name="Финансовый 2 2 3 4" xfId="771"/>
    <cellStyle name="Финансовый 2 2 4" xfId="252"/>
    <cellStyle name="Финансовый 2 2 4 2" xfId="424"/>
    <cellStyle name="Финансовый 2 2 4 3" xfId="595"/>
    <cellStyle name="Финансовый 2 2 4 4" xfId="772"/>
    <cellStyle name="Финансовый 2 2 5" xfId="299"/>
    <cellStyle name="Финансовый 2 2 6" xfId="470"/>
    <cellStyle name="Финансовый 2 2 7" xfId="767"/>
    <cellStyle name="Финансовый 2 3" xfId="120"/>
    <cellStyle name="Финансовый 2 3 2" xfId="253"/>
    <cellStyle name="Финансовый 2 3 2 2" xfId="254"/>
    <cellStyle name="Финансовый 2 3 2 2 2" xfId="426"/>
    <cellStyle name="Финансовый 2 3 2 2 3" xfId="597"/>
    <cellStyle name="Финансовый 2 3 2 2 4" xfId="775"/>
    <cellStyle name="Финансовый 2 3 2 3" xfId="255"/>
    <cellStyle name="Финансовый 2 3 2 3 2" xfId="427"/>
    <cellStyle name="Финансовый 2 3 2 3 3" xfId="598"/>
    <cellStyle name="Финансовый 2 3 2 3 4" xfId="776"/>
    <cellStyle name="Финансовый 2 3 2 4" xfId="425"/>
    <cellStyle name="Финансовый 2 3 2 5" xfId="596"/>
    <cellStyle name="Финансовый 2 3 2 6" xfId="774"/>
    <cellStyle name="Финансовый 2 3 3" xfId="256"/>
    <cellStyle name="Финансовый 2 3 3 2" xfId="428"/>
    <cellStyle name="Финансовый 2 3 3 3" xfId="599"/>
    <cellStyle name="Финансовый 2 3 3 4" xfId="777"/>
    <cellStyle name="Финансовый 2 3 4" xfId="257"/>
    <cellStyle name="Финансовый 2 3 4 2" xfId="429"/>
    <cellStyle name="Финансовый 2 3 4 3" xfId="600"/>
    <cellStyle name="Финансовый 2 3 4 4" xfId="778"/>
    <cellStyle name="Финансовый 2 3 5" xfId="292"/>
    <cellStyle name="Финансовый 2 3 6" xfId="463"/>
    <cellStyle name="Финансовый 2 3 7" xfId="773"/>
    <cellStyle name="Финансовый 2 4" xfId="258"/>
    <cellStyle name="Финансовый 2 4 2" xfId="259"/>
    <cellStyle name="Финансовый 2 4 2 2" xfId="431"/>
    <cellStyle name="Финансовый 2 4 2 3" xfId="602"/>
    <cellStyle name="Финансовый 2 4 2 4" xfId="780"/>
    <cellStyle name="Финансовый 2 4 3" xfId="260"/>
    <cellStyle name="Финансовый 2 4 3 2" xfId="432"/>
    <cellStyle name="Финансовый 2 4 3 3" xfId="603"/>
    <cellStyle name="Финансовый 2 4 3 4" xfId="781"/>
    <cellStyle name="Финансовый 2 4 4" xfId="430"/>
    <cellStyle name="Финансовый 2 4 5" xfId="601"/>
    <cellStyle name="Финансовый 2 4 6" xfId="779"/>
    <cellStyle name="Финансовый 2 5" xfId="261"/>
    <cellStyle name="Финансовый 2 5 2" xfId="433"/>
    <cellStyle name="Финансовый 2 5 3" xfId="604"/>
    <cellStyle name="Финансовый 2 5 4" xfId="782"/>
    <cellStyle name="Финансовый 2 6" xfId="262"/>
    <cellStyle name="Финансовый 2 6 2" xfId="434"/>
    <cellStyle name="Финансовый 2 6 3" xfId="605"/>
    <cellStyle name="Финансовый 2 6 4" xfId="783"/>
    <cellStyle name="Финансовый 2 7" xfId="263"/>
    <cellStyle name="Финансовый 2 7 2" xfId="435"/>
    <cellStyle name="Финансовый 2 7 3" xfId="606"/>
    <cellStyle name="Финансовый 2 7 4" xfId="784"/>
    <cellStyle name="Финансовый 2 8" xfId="109"/>
    <cellStyle name="Финансовый 2 8 2" xfId="766"/>
    <cellStyle name="Финансовый 2 9" xfId="282"/>
    <cellStyle name="Финансовый 3" xfId="52"/>
    <cellStyle name="Финансовый 3 10" xfId="454"/>
    <cellStyle name="Финансовый 3 11" xfId="785"/>
    <cellStyle name="Финансовый 3 2" xfId="128"/>
    <cellStyle name="Финансовый 3 2 2" xfId="264"/>
    <cellStyle name="Финансовый 3 2 2 2" xfId="265"/>
    <cellStyle name="Финансовый 3 2 2 2 2" xfId="437"/>
    <cellStyle name="Финансовый 3 2 2 2 3" xfId="608"/>
    <cellStyle name="Финансовый 3 2 2 2 4" xfId="788"/>
    <cellStyle name="Финансовый 3 2 2 3" xfId="266"/>
    <cellStyle name="Финансовый 3 2 2 3 2" xfId="438"/>
    <cellStyle name="Финансовый 3 2 2 3 3" xfId="609"/>
    <cellStyle name="Финансовый 3 2 2 3 4" xfId="789"/>
    <cellStyle name="Финансовый 3 2 2 4" xfId="436"/>
    <cellStyle name="Финансовый 3 2 2 5" xfId="607"/>
    <cellStyle name="Финансовый 3 2 2 6" xfId="787"/>
    <cellStyle name="Финансовый 3 2 3" xfId="267"/>
    <cellStyle name="Финансовый 3 2 3 2" xfId="439"/>
    <cellStyle name="Финансовый 3 2 3 3" xfId="610"/>
    <cellStyle name="Финансовый 3 2 3 4" xfId="790"/>
    <cellStyle name="Финансовый 3 2 4" xfId="268"/>
    <cellStyle name="Финансовый 3 2 4 2" xfId="440"/>
    <cellStyle name="Финансовый 3 2 4 3" xfId="611"/>
    <cellStyle name="Финансовый 3 2 4 4" xfId="791"/>
    <cellStyle name="Финансовый 3 2 5" xfId="300"/>
    <cellStyle name="Финансовый 3 2 6" xfId="471"/>
    <cellStyle name="Финансовый 3 2 7" xfId="786"/>
    <cellStyle name="Финансовый 3 3" xfId="121"/>
    <cellStyle name="Финансовый 3 3 2" xfId="269"/>
    <cellStyle name="Финансовый 3 3 2 2" xfId="270"/>
    <cellStyle name="Финансовый 3 3 2 2 2" xfId="442"/>
    <cellStyle name="Финансовый 3 3 2 2 3" xfId="613"/>
    <cellStyle name="Финансовый 3 3 2 2 4" xfId="794"/>
    <cellStyle name="Финансовый 3 3 2 3" xfId="271"/>
    <cellStyle name="Финансовый 3 3 2 3 2" xfId="443"/>
    <cellStyle name="Финансовый 3 3 2 3 3" xfId="614"/>
    <cellStyle name="Финансовый 3 3 2 3 4" xfId="795"/>
    <cellStyle name="Финансовый 3 3 2 4" xfId="441"/>
    <cellStyle name="Финансовый 3 3 2 5" xfId="612"/>
    <cellStyle name="Финансовый 3 3 2 6" xfId="793"/>
    <cellStyle name="Финансовый 3 3 3" xfId="272"/>
    <cellStyle name="Финансовый 3 3 3 2" xfId="444"/>
    <cellStyle name="Финансовый 3 3 3 3" xfId="615"/>
    <cellStyle name="Финансовый 3 3 3 4" xfId="796"/>
    <cellStyle name="Финансовый 3 3 4" xfId="273"/>
    <cellStyle name="Финансовый 3 3 4 2" xfId="445"/>
    <cellStyle name="Финансовый 3 3 4 3" xfId="616"/>
    <cellStyle name="Финансовый 3 3 4 4" xfId="797"/>
    <cellStyle name="Финансовый 3 3 5" xfId="293"/>
    <cellStyle name="Финансовый 3 3 6" xfId="464"/>
    <cellStyle name="Финансовый 3 3 7" xfId="792"/>
    <cellStyle name="Финансовый 3 4" xfId="274"/>
    <cellStyle name="Финансовый 3 4 2" xfId="275"/>
    <cellStyle name="Финансовый 3 4 2 2" xfId="447"/>
    <cellStyle name="Финансовый 3 4 2 3" xfId="618"/>
    <cellStyle name="Финансовый 3 4 2 4" xfId="799"/>
    <cellStyle name="Финансовый 3 4 3" xfId="276"/>
    <cellStyle name="Финансовый 3 4 3 2" xfId="448"/>
    <cellStyle name="Финансовый 3 4 3 3" xfId="619"/>
    <cellStyle name="Финансовый 3 4 3 4" xfId="800"/>
    <cellStyle name="Финансовый 3 4 4" xfId="446"/>
    <cellStyle name="Финансовый 3 4 5" xfId="617"/>
    <cellStyle name="Финансовый 3 4 6" xfId="798"/>
    <cellStyle name="Финансовый 3 5" xfId="277"/>
    <cellStyle name="Финансовый 3 5 2" xfId="449"/>
    <cellStyle name="Финансовый 3 5 3" xfId="620"/>
    <cellStyle name="Финансовый 3 5 4" xfId="801"/>
    <cellStyle name="Финансовый 3 6" xfId="278"/>
    <cellStyle name="Финансовый 3 6 2" xfId="450"/>
    <cellStyle name="Финансовый 3 6 3" xfId="621"/>
    <cellStyle name="Финансовый 3 6 4" xfId="802"/>
    <cellStyle name="Финансовый 3 7" xfId="279"/>
    <cellStyle name="Финансовый 3 7 2" xfId="451"/>
    <cellStyle name="Финансовый 3 7 3" xfId="622"/>
    <cellStyle name="Финансовый 3 7 4" xfId="803"/>
    <cellStyle name="Финансовый 3 8" xfId="110"/>
    <cellStyle name="Финансовый 3 9" xfId="283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0.bin"/><Relationship Id="rId2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.%20&#1060;&#1072;&#1073;&#1088;&#1080;&#1095;&#1085;&#1072;&#1103;" TargetMode="Externa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27" customWidth="1"/>
    <col min="6" max="6" width="17.25" style="27" customWidth="1"/>
    <col min="7" max="7" width="20" style="27" customWidth="1"/>
    <col min="8" max="8" width="14.75" style="27" customWidth="1"/>
    <col min="9" max="9" width="11" style="27" customWidth="1"/>
    <col min="10" max="10" width="14.75" style="5" customWidth="1"/>
    <col min="11" max="11" width="14.75" style="27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0" t="s">
        <v>55</v>
      </c>
    </row>
    <row r="2" spans="1:30" ht="18.75" x14ac:dyDescent="0.3">
      <c r="AC2" s="25" t="s">
        <v>0</v>
      </c>
    </row>
    <row r="3" spans="1:30" ht="18.75" x14ac:dyDescent="0.3">
      <c r="AC3" s="25" t="s">
        <v>879</v>
      </c>
    </row>
    <row r="4" spans="1:30" ht="18.75" x14ac:dyDescent="0.3">
      <c r="A4" s="303" t="s">
        <v>248</v>
      </c>
      <c r="B4" s="303"/>
      <c r="C4" s="303"/>
      <c r="D4" s="303"/>
      <c r="E4" s="303"/>
      <c r="F4" s="303"/>
      <c r="G4" s="303"/>
      <c r="H4" s="303"/>
      <c r="I4" s="303"/>
      <c r="J4" s="303"/>
      <c r="K4" s="303"/>
      <c r="L4" s="303"/>
      <c r="M4" s="303"/>
      <c r="N4" s="303"/>
      <c r="O4" s="303"/>
      <c r="P4" s="303"/>
      <c r="Q4" s="303"/>
      <c r="R4" s="303"/>
      <c r="S4" s="303"/>
      <c r="T4" s="303"/>
      <c r="U4" s="303"/>
      <c r="V4" s="303"/>
      <c r="W4" s="303"/>
      <c r="X4" s="303"/>
      <c r="Y4" s="303"/>
      <c r="Z4" s="303"/>
      <c r="AA4" s="303"/>
      <c r="AB4" s="303"/>
      <c r="AC4" s="303"/>
    </row>
    <row r="5" spans="1:30" ht="18.75" x14ac:dyDescent="0.3">
      <c r="A5" s="315" t="s">
        <v>65</v>
      </c>
      <c r="B5" s="315"/>
      <c r="C5" s="315"/>
      <c r="D5" s="315"/>
      <c r="E5" s="315"/>
      <c r="F5" s="315"/>
      <c r="G5" s="315"/>
      <c r="H5" s="315"/>
      <c r="I5" s="315"/>
      <c r="J5" s="315"/>
      <c r="K5" s="315"/>
      <c r="L5" s="315"/>
      <c r="M5" s="315"/>
      <c r="N5" s="315"/>
      <c r="O5" s="315"/>
      <c r="P5" s="315"/>
      <c r="Q5" s="315"/>
      <c r="R5" s="315"/>
      <c r="S5" s="315"/>
      <c r="T5" s="315"/>
      <c r="U5" s="315"/>
      <c r="V5" s="315"/>
      <c r="W5" s="315"/>
      <c r="X5" s="315"/>
      <c r="Y5" s="315"/>
      <c r="Z5" s="315"/>
      <c r="AA5" s="315"/>
      <c r="AB5" s="315"/>
      <c r="AC5" s="315"/>
      <c r="AD5" s="150"/>
    </row>
    <row r="6" spans="1:30" ht="18.75" x14ac:dyDescent="0.3">
      <c r="A6" s="151"/>
      <c r="B6" s="151"/>
      <c r="C6" s="151"/>
      <c r="D6" s="152"/>
      <c r="E6" s="152"/>
      <c r="F6" s="152"/>
      <c r="G6" s="152"/>
      <c r="H6" s="152"/>
      <c r="I6" s="152"/>
      <c r="J6" s="151"/>
      <c r="K6" s="152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</row>
    <row r="7" spans="1:30" ht="18.75" x14ac:dyDescent="0.3">
      <c r="A7" s="315" t="s">
        <v>876</v>
      </c>
      <c r="B7" s="315"/>
      <c r="C7" s="315"/>
      <c r="D7" s="315"/>
      <c r="E7" s="315"/>
      <c r="F7" s="315"/>
      <c r="G7" s="315"/>
      <c r="H7" s="315"/>
      <c r="I7" s="315"/>
      <c r="J7" s="315"/>
      <c r="K7" s="315"/>
      <c r="L7" s="315"/>
      <c r="M7" s="315"/>
      <c r="N7" s="315"/>
      <c r="O7" s="315"/>
      <c r="P7" s="315"/>
      <c r="Q7" s="315"/>
      <c r="R7" s="315"/>
      <c r="S7" s="315"/>
      <c r="T7" s="315"/>
      <c r="U7" s="315"/>
      <c r="V7" s="315"/>
      <c r="W7" s="315"/>
      <c r="X7" s="315"/>
      <c r="Y7" s="315"/>
      <c r="Z7" s="315"/>
      <c r="AA7" s="315"/>
      <c r="AB7" s="315"/>
      <c r="AC7" s="315"/>
    </row>
    <row r="8" spans="1:30" x14ac:dyDescent="0.25">
      <c r="A8" s="307" t="s">
        <v>156</v>
      </c>
      <c r="B8" s="307"/>
      <c r="C8" s="307"/>
      <c r="D8" s="307"/>
      <c r="E8" s="307"/>
      <c r="F8" s="307"/>
      <c r="G8" s="307"/>
      <c r="H8" s="307"/>
      <c r="I8" s="307"/>
      <c r="J8" s="307"/>
      <c r="K8" s="307"/>
      <c r="L8" s="307"/>
      <c r="M8" s="307"/>
      <c r="N8" s="307"/>
      <c r="O8" s="307"/>
      <c r="P8" s="307"/>
      <c r="Q8" s="307"/>
      <c r="R8" s="307"/>
      <c r="S8" s="307"/>
      <c r="T8" s="307"/>
      <c r="U8" s="307"/>
      <c r="V8" s="307"/>
      <c r="W8" s="307"/>
      <c r="X8" s="307"/>
      <c r="Y8" s="307"/>
      <c r="Z8" s="307"/>
      <c r="AA8" s="307"/>
      <c r="AB8" s="307"/>
      <c r="AC8" s="307"/>
    </row>
    <row r="9" spans="1:30" x14ac:dyDescent="0.25">
      <c r="A9" s="142"/>
      <c r="B9" s="142"/>
      <c r="C9" s="142"/>
      <c r="D9" s="28"/>
      <c r="E9" s="28"/>
      <c r="F9" s="28"/>
      <c r="G9" s="28"/>
      <c r="H9" s="28"/>
      <c r="I9" s="28"/>
      <c r="J9" s="142"/>
      <c r="K9" s="28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</row>
    <row r="10" spans="1:30" ht="18.75" x14ac:dyDescent="0.3">
      <c r="A10" s="316" t="s">
        <v>21</v>
      </c>
      <c r="B10" s="316"/>
      <c r="C10" s="316"/>
      <c r="D10" s="316"/>
      <c r="E10" s="316"/>
      <c r="F10" s="316"/>
      <c r="G10" s="316"/>
      <c r="H10" s="316"/>
      <c r="I10" s="316"/>
      <c r="J10" s="316"/>
      <c r="K10" s="316"/>
      <c r="L10" s="316"/>
      <c r="M10" s="316"/>
      <c r="N10" s="316"/>
      <c r="O10" s="316"/>
      <c r="P10" s="316"/>
      <c r="Q10" s="316"/>
      <c r="R10" s="316"/>
      <c r="S10" s="316"/>
      <c r="T10" s="316"/>
      <c r="U10" s="316"/>
      <c r="V10" s="316"/>
      <c r="W10" s="316"/>
      <c r="X10" s="316"/>
      <c r="Y10" s="316"/>
      <c r="Z10" s="316"/>
      <c r="AA10" s="316"/>
      <c r="AB10" s="316"/>
      <c r="AC10" s="316"/>
    </row>
    <row r="12" spans="1:30" ht="18.75" x14ac:dyDescent="0.25">
      <c r="A12" s="312" t="s">
        <v>881</v>
      </c>
      <c r="B12" s="313"/>
      <c r="C12" s="313"/>
      <c r="D12" s="313"/>
      <c r="E12" s="313"/>
      <c r="F12" s="313"/>
      <c r="G12" s="313"/>
      <c r="H12" s="313"/>
      <c r="I12" s="313"/>
      <c r="J12" s="313"/>
      <c r="K12" s="313"/>
      <c r="L12" s="313"/>
      <c r="M12" s="313"/>
      <c r="N12" s="313"/>
      <c r="O12" s="313"/>
      <c r="P12" s="313"/>
      <c r="Q12" s="313"/>
      <c r="R12" s="313"/>
      <c r="S12" s="313"/>
      <c r="T12" s="313"/>
      <c r="U12" s="313"/>
      <c r="V12" s="313"/>
      <c r="W12" s="313"/>
      <c r="X12" s="313"/>
      <c r="Y12" s="313"/>
      <c r="Z12" s="313"/>
      <c r="AA12" s="313"/>
      <c r="AB12" s="313"/>
      <c r="AC12" s="313"/>
    </row>
    <row r="13" spans="1:30" x14ac:dyDescent="0.25">
      <c r="A13" s="307" t="s">
        <v>880</v>
      </c>
      <c r="B13" s="307"/>
      <c r="C13" s="307"/>
      <c r="D13" s="307"/>
      <c r="E13" s="307"/>
      <c r="F13" s="307"/>
      <c r="G13" s="307"/>
      <c r="H13" s="307"/>
      <c r="I13" s="307"/>
      <c r="J13" s="307"/>
      <c r="K13" s="307"/>
      <c r="L13" s="307"/>
      <c r="M13" s="307"/>
      <c r="N13" s="307"/>
      <c r="O13" s="307"/>
      <c r="P13" s="307"/>
      <c r="Q13" s="307"/>
      <c r="R13" s="307"/>
      <c r="S13" s="307"/>
      <c r="T13" s="307"/>
      <c r="U13" s="307"/>
      <c r="V13" s="307"/>
      <c r="W13" s="307"/>
      <c r="X13" s="307"/>
      <c r="Y13" s="307"/>
      <c r="Z13" s="307"/>
      <c r="AA13" s="307"/>
      <c r="AB13" s="307"/>
      <c r="AC13" s="307"/>
    </row>
    <row r="15" spans="1:30" ht="78" customHeight="1" x14ac:dyDescent="0.25">
      <c r="A15" s="304" t="s">
        <v>66</v>
      </c>
      <c r="B15" s="300" t="s">
        <v>20</v>
      </c>
      <c r="C15" s="300" t="s">
        <v>5</v>
      </c>
      <c r="D15" s="300" t="s">
        <v>892</v>
      </c>
      <c r="E15" s="300" t="s">
        <v>893</v>
      </c>
      <c r="F15" s="300" t="s">
        <v>894</v>
      </c>
      <c r="G15" s="300" t="s">
        <v>895</v>
      </c>
      <c r="H15" s="300" t="s">
        <v>896</v>
      </c>
      <c r="I15" s="300"/>
      <c r="J15" s="300"/>
      <c r="K15" s="300"/>
      <c r="L15" s="300"/>
      <c r="M15" s="300"/>
      <c r="N15" s="300"/>
      <c r="O15" s="300"/>
      <c r="P15" s="300"/>
      <c r="Q15" s="300"/>
      <c r="R15" s="300" t="s">
        <v>897</v>
      </c>
      <c r="S15" s="314" t="s">
        <v>844</v>
      </c>
      <c r="T15" s="310"/>
      <c r="U15" s="310"/>
      <c r="V15" s="310"/>
      <c r="W15" s="310"/>
      <c r="X15" s="310"/>
      <c r="Y15" s="310"/>
      <c r="Z15" s="310"/>
      <c r="AA15" s="310"/>
      <c r="AB15" s="310"/>
      <c r="AC15" s="300" t="s">
        <v>7</v>
      </c>
    </row>
    <row r="16" spans="1:30" ht="39" customHeight="1" x14ac:dyDescent="0.25">
      <c r="A16" s="305"/>
      <c r="B16" s="300"/>
      <c r="C16" s="300"/>
      <c r="D16" s="300"/>
      <c r="E16" s="300"/>
      <c r="F16" s="300"/>
      <c r="G16" s="308"/>
      <c r="H16" s="300" t="s">
        <v>9</v>
      </c>
      <c r="I16" s="300"/>
      <c r="J16" s="300"/>
      <c r="K16" s="300"/>
      <c r="L16" s="300"/>
      <c r="M16" s="300" t="s">
        <v>10</v>
      </c>
      <c r="N16" s="300"/>
      <c r="O16" s="300"/>
      <c r="P16" s="300"/>
      <c r="Q16" s="300"/>
      <c r="R16" s="300"/>
      <c r="S16" s="317" t="s">
        <v>26</v>
      </c>
      <c r="T16" s="310"/>
      <c r="U16" s="309" t="s">
        <v>16</v>
      </c>
      <c r="V16" s="309"/>
      <c r="W16" s="309" t="s">
        <v>62</v>
      </c>
      <c r="X16" s="310"/>
      <c r="Y16" s="309" t="s">
        <v>67</v>
      </c>
      <c r="Z16" s="310"/>
      <c r="AA16" s="309" t="s">
        <v>17</v>
      </c>
      <c r="AB16" s="310"/>
      <c r="AC16" s="300"/>
    </row>
    <row r="17" spans="1:29" ht="112.5" customHeight="1" x14ac:dyDescent="0.25">
      <c r="A17" s="305"/>
      <c r="B17" s="300"/>
      <c r="C17" s="300"/>
      <c r="D17" s="300"/>
      <c r="E17" s="300"/>
      <c r="F17" s="300"/>
      <c r="G17" s="308"/>
      <c r="H17" s="311" t="s">
        <v>26</v>
      </c>
      <c r="I17" s="311" t="s">
        <v>16</v>
      </c>
      <c r="J17" s="309" t="s">
        <v>62</v>
      </c>
      <c r="K17" s="311" t="s">
        <v>67</v>
      </c>
      <c r="L17" s="311" t="s">
        <v>17</v>
      </c>
      <c r="M17" s="301" t="s">
        <v>18</v>
      </c>
      <c r="N17" s="301" t="s">
        <v>16</v>
      </c>
      <c r="O17" s="309" t="s">
        <v>62</v>
      </c>
      <c r="P17" s="301" t="s">
        <v>67</v>
      </c>
      <c r="Q17" s="301" t="s">
        <v>17</v>
      </c>
      <c r="R17" s="300"/>
      <c r="S17" s="310"/>
      <c r="T17" s="310"/>
      <c r="U17" s="309"/>
      <c r="V17" s="309"/>
      <c r="W17" s="310"/>
      <c r="X17" s="310"/>
      <c r="Y17" s="310"/>
      <c r="Z17" s="310"/>
      <c r="AA17" s="310"/>
      <c r="AB17" s="310"/>
      <c r="AC17" s="300"/>
    </row>
    <row r="18" spans="1:29" ht="64.5" customHeight="1" x14ac:dyDescent="0.25">
      <c r="A18" s="306"/>
      <c r="B18" s="300"/>
      <c r="C18" s="300"/>
      <c r="D18" s="300"/>
      <c r="E18" s="300"/>
      <c r="F18" s="300"/>
      <c r="G18" s="308"/>
      <c r="H18" s="311"/>
      <c r="I18" s="311"/>
      <c r="J18" s="309"/>
      <c r="K18" s="311"/>
      <c r="L18" s="311"/>
      <c r="M18" s="301"/>
      <c r="N18" s="301"/>
      <c r="O18" s="309"/>
      <c r="P18" s="301"/>
      <c r="Q18" s="301"/>
      <c r="R18" s="300"/>
      <c r="S18" s="143" t="s">
        <v>898</v>
      </c>
      <c r="T18" s="143" t="s">
        <v>8</v>
      </c>
      <c r="U18" s="143" t="s">
        <v>898</v>
      </c>
      <c r="V18" s="143" t="s">
        <v>8</v>
      </c>
      <c r="W18" s="143" t="s">
        <v>898</v>
      </c>
      <c r="X18" s="143" t="s">
        <v>8</v>
      </c>
      <c r="Y18" s="143" t="s">
        <v>898</v>
      </c>
      <c r="Z18" s="143" t="s">
        <v>8</v>
      </c>
      <c r="AA18" s="143" t="s">
        <v>898</v>
      </c>
      <c r="AB18" s="143" t="s">
        <v>8</v>
      </c>
      <c r="AC18" s="300"/>
    </row>
    <row r="19" spans="1:29" ht="23.25" customHeight="1" x14ac:dyDescent="0.25">
      <c r="A19" s="10">
        <v>1</v>
      </c>
      <c r="B19" s="10">
        <f>A19+1</f>
        <v>2</v>
      </c>
      <c r="C19" s="10">
        <f>B19+1</f>
        <v>3</v>
      </c>
      <c r="D19" s="10">
        <f>C19+1</f>
        <v>4</v>
      </c>
      <c r="E19" s="10">
        <v>5</v>
      </c>
      <c r="F19" s="10">
        <f t="shared" ref="F19:AC19" si="0">E19+1</f>
        <v>6</v>
      </c>
      <c r="G19" s="10">
        <f t="shared" si="0"/>
        <v>7</v>
      </c>
      <c r="H19" s="10">
        <f t="shared" si="0"/>
        <v>8</v>
      </c>
      <c r="I19" s="10">
        <f t="shared" si="0"/>
        <v>9</v>
      </c>
      <c r="J19" s="10">
        <f t="shared" si="0"/>
        <v>10</v>
      </c>
      <c r="K19" s="10">
        <f t="shared" si="0"/>
        <v>11</v>
      </c>
      <c r="L19" s="10">
        <f t="shared" si="0"/>
        <v>12</v>
      </c>
      <c r="M19" s="10">
        <f t="shared" si="0"/>
        <v>13</v>
      </c>
      <c r="N19" s="10">
        <f t="shared" si="0"/>
        <v>14</v>
      </c>
      <c r="O19" s="10">
        <f t="shared" si="0"/>
        <v>15</v>
      </c>
      <c r="P19" s="10">
        <f t="shared" si="0"/>
        <v>16</v>
      </c>
      <c r="Q19" s="10">
        <f t="shared" si="0"/>
        <v>17</v>
      </c>
      <c r="R19" s="10">
        <f t="shared" si="0"/>
        <v>18</v>
      </c>
      <c r="S19" s="10">
        <f t="shared" si="0"/>
        <v>19</v>
      </c>
      <c r="T19" s="10">
        <f t="shared" si="0"/>
        <v>20</v>
      </c>
      <c r="U19" s="10">
        <f t="shared" si="0"/>
        <v>21</v>
      </c>
      <c r="V19" s="10">
        <f t="shared" si="0"/>
        <v>22</v>
      </c>
      <c r="W19" s="10">
        <f t="shared" si="0"/>
        <v>23</v>
      </c>
      <c r="X19" s="10">
        <f t="shared" si="0"/>
        <v>24</v>
      </c>
      <c r="Y19" s="10">
        <f t="shared" si="0"/>
        <v>25</v>
      </c>
      <c r="Z19" s="10">
        <f t="shared" si="0"/>
        <v>26</v>
      </c>
      <c r="AA19" s="10">
        <f t="shared" si="0"/>
        <v>27</v>
      </c>
      <c r="AB19" s="10">
        <f t="shared" si="0"/>
        <v>28</v>
      </c>
      <c r="AC19" s="10">
        <f t="shared" si="0"/>
        <v>29</v>
      </c>
    </row>
    <row r="20" spans="1:29" ht="23.25" customHeight="1" x14ac:dyDescent="0.25">
      <c r="A20" s="10"/>
      <c r="B20" s="10"/>
      <c r="C20" s="10"/>
      <c r="D20" s="10"/>
      <c r="E20" s="16"/>
      <c r="F20" s="149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</row>
    <row r="21" spans="1:29" x14ac:dyDescent="0.25">
      <c r="A21" s="294" t="s">
        <v>157</v>
      </c>
      <c r="B21" s="295"/>
      <c r="C21" s="296"/>
      <c r="D21" s="10"/>
      <c r="E21" s="16"/>
      <c r="F21" s="149"/>
      <c r="G21" s="10"/>
      <c r="H21" s="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</row>
    <row r="22" spans="1:29" x14ac:dyDescent="0.25">
      <c r="A22" s="6"/>
      <c r="B22" s="6"/>
      <c r="C22" s="6"/>
      <c r="D22" s="29"/>
      <c r="E22" s="29"/>
      <c r="F22" s="29"/>
      <c r="G22" s="29"/>
      <c r="H22" s="29"/>
      <c r="I22" s="29"/>
      <c r="J22" s="6"/>
      <c r="K22" s="29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302" t="s">
        <v>874</v>
      </c>
      <c r="B23" s="302"/>
      <c r="C23" s="302"/>
      <c r="D23" s="302"/>
      <c r="E23" s="302"/>
      <c r="F23" s="302"/>
      <c r="G23" s="302"/>
      <c r="H23" s="18"/>
      <c r="I23" s="18"/>
      <c r="J23" s="18"/>
      <c r="K23" s="18"/>
      <c r="L23" s="18"/>
      <c r="M23" s="18"/>
      <c r="N23" s="18"/>
      <c r="O23" s="18"/>
      <c r="P23" s="18"/>
      <c r="Q23" s="6"/>
      <c r="R23" s="6"/>
    </row>
    <row r="26" spans="1:29" x14ac:dyDescent="0.25">
      <c r="J26" s="297"/>
    </row>
    <row r="27" spans="1:29" x14ac:dyDescent="0.25">
      <c r="J27" s="298"/>
    </row>
    <row r="28" spans="1:29" x14ac:dyDescent="0.25">
      <c r="J28" s="298"/>
    </row>
    <row r="29" spans="1:29" x14ac:dyDescent="0.25">
      <c r="J29" s="299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21:C21"/>
    <mergeCell ref="J26:J29"/>
    <mergeCell ref="F15:F18"/>
    <mergeCell ref="M17:M18"/>
    <mergeCell ref="N17:N18"/>
    <mergeCell ref="E15:E18"/>
    <mergeCell ref="A23:G23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D96"/>
  <sheetViews>
    <sheetView tabSelected="1" view="pageBreakPreview" topLeftCell="A15" zoomScale="60" zoomScaleNormal="60" workbookViewId="0">
      <selection activeCell="A15" sqref="A1:XFD1048576"/>
    </sheetView>
  </sheetViews>
  <sheetFormatPr defaultRowHeight="12.75" x14ac:dyDescent="0.2"/>
  <cols>
    <col min="1" max="1" width="9.875" style="213" customWidth="1"/>
    <col min="2" max="2" width="85" style="213" customWidth="1"/>
    <col min="3" max="3" width="12.625" style="213" customWidth="1"/>
    <col min="4" max="4" width="15.5" style="213" customWidth="1"/>
    <col min="5" max="10" width="5.875" style="213" customWidth="1"/>
    <col min="11" max="11" width="9.5" style="213" customWidth="1"/>
    <col min="12" max="12" width="7" style="256" customWidth="1"/>
    <col min="13" max="13" width="9.125" style="257" customWidth="1"/>
    <col min="14" max="39" width="5.875" style="256" customWidth="1"/>
    <col min="40" max="74" width="5.875" style="213" customWidth="1"/>
    <col min="75" max="81" width="6.125" style="213" customWidth="1"/>
    <col min="82" max="82" width="16" style="213" customWidth="1"/>
    <col min="83" max="16384" width="9" style="213"/>
  </cols>
  <sheetData>
    <row r="1" spans="1:82" hidden="1" x14ac:dyDescent="0.2">
      <c r="Z1" s="432"/>
      <c r="CD1" s="232" t="s">
        <v>61</v>
      </c>
    </row>
    <row r="2" spans="1:82" hidden="1" x14ac:dyDescent="0.2">
      <c r="Z2" s="432"/>
      <c r="CD2" s="231" t="s">
        <v>0</v>
      </c>
    </row>
    <row r="3" spans="1:82" hidden="1" x14ac:dyDescent="0.2">
      <c r="Z3" s="432"/>
      <c r="CD3" s="231" t="s">
        <v>879</v>
      </c>
    </row>
    <row r="4" spans="1:82" s="233" customFormat="1" ht="18.75" hidden="1" customHeight="1" x14ac:dyDescent="0.25">
      <c r="A4" s="429"/>
      <c r="B4" s="429"/>
      <c r="C4" s="429"/>
      <c r="D4" s="429"/>
      <c r="E4" s="429"/>
      <c r="F4" s="429"/>
      <c r="G4" s="429"/>
      <c r="H4" s="429"/>
      <c r="I4" s="429"/>
      <c r="J4" s="429"/>
      <c r="K4" s="429"/>
      <c r="L4" s="429"/>
      <c r="M4" s="429"/>
      <c r="N4" s="429"/>
      <c r="O4" s="429"/>
      <c r="P4" s="429"/>
      <c r="Q4" s="429"/>
      <c r="R4" s="429"/>
      <c r="S4" s="429"/>
      <c r="T4" s="429"/>
      <c r="U4" s="429"/>
      <c r="V4" s="429"/>
      <c r="W4" s="429"/>
      <c r="X4" s="429"/>
      <c r="Y4" s="429"/>
      <c r="Z4" s="429"/>
      <c r="AA4" s="429"/>
      <c r="AB4" s="429"/>
      <c r="AC4" s="429"/>
      <c r="AD4" s="429"/>
      <c r="AE4" s="429"/>
      <c r="AF4" s="429"/>
      <c r="AG4" s="429"/>
      <c r="AH4" s="429"/>
      <c r="AI4" s="429"/>
      <c r="AJ4" s="429"/>
      <c r="AK4" s="429"/>
      <c r="AL4" s="429"/>
      <c r="AM4" s="429"/>
    </row>
    <row r="5" spans="1:82" ht="18.75" hidden="1" customHeight="1" x14ac:dyDescent="0.2">
      <c r="A5" s="430"/>
      <c r="B5" s="430"/>
      <c r="C5" s="430"/>
      <c r="D5" s="430"/>
      <c r="E5" s="430"/>
      <c r="F5" s="430"/>
      <c r="G5" s="430"/>
      <c r="H5" s="430"/>
      <c r="I5" s="430"/>
      <c r="J5" s="430"/>
      <c r="K5" s="430"/>
      <c r="L5" s="430"/>
      <c r="M5" s="430"/>
      <c r="N5" s="430"/>
      <c r="O5" s="430"/>
      <c r="P5" s="430"/>
      <c r="Q5" s="430"/>
      <c r="R5" s="430"/>
      <c r="S5" s="430"/>
      <c r="T5" s="430"/>
      <c r="U5" s="430"/>
      <c r="V5" s="430"/>
      <c r="W5" s="430"/>
      <c r="X5" s="430"/>
      <c r="Y5" s="430"/>
      <c r="Z5" s="430"/>
      <c r="AA5" s="430"/>
      <c r="AB5" s="430"/>
      <c r="AC5" s="430"/>
      <c r="AD5" s="430"/>
      <c r="AE5" s="430"/>
      <c r="AF5" s="430"/>
      <c r="AG5" s="430"/>
      <c r="AH5" s="430"/>
      <c r="AI5" s="430"/>
      <c r="AJ5" s="430"/>
      <c r="AK5" s="430"/>
      <c r="AL5" s="430"/>
      <c r="AM5" s="430"/>
    </row>
    <row r="6" spans="1:82" hidden="1" x14ac:dyDescent="0.2">
      <c r="A6" s="234"/>
      <c r="B6" s="234"/>
      <c r="C6" s="234"/>
      <c r="D6" s="234"/>
      <c r="E6" s="234"/>
      <c r="F6" s="234"/>
      <c r="G6" s="234"/>
      <c r="H6" s="234"/>
      <c r="I6" s="234"/>
      <c r="J6" s="234"/>
      <c r="K6" s="234"/>
      <c r="L6" s="258"/>
      <c r="M6" s="259"/>
      <c r="N6" s="258"/>
      <c r="O6" s="258"/>
      <c r="P6" s="258"/>
      <c r="Q6" s="258"/>
      <c r="R6" s="258"/>
      <c r="S6" s="258"/>
      <c r="T6" s="258"/>
      <c r="U6" s="258"/>
      <c r="V6" s="258"/>
      <c r="W6" s="258"/>
      <c r="X6" s="258"/>
      <c r="Y6" s="258"/>
      <c r="Z6" s="258"/>
      <c r="AA6" s="258"/>
      <c r="AB6" s="258"/>
    </row>
    <row r="7" spans="1:82" ht="18.75" hidden="1" customHeight="1" x14ac:dyDescent="0.2">
      <c r="A7" s="430"/>
      <c r="B7" s="430"/>
      <c r="C7" s="430"/>
      <c r="D7" s="430"/>
      <c r="E7" s="430"/>
      <c r="F7" s="430"/>
      <c r="G7" s="430"/>
      <c r="H7" s="430"/>
      <c r="I7" s="430"/>
      <c r="J7" s="430"/>
      <c r="K7" s="430"/>
      <c r="L7" s="430"/>
      <c r="M7" s="430"/>
      <c r="N7" s="430"/>
      <c r="O7" s="430"/>
      <c r="P7" s="430"/>
      <c r="Q7" s="430"/>
      <c r="R7" s="430"/>
      <c r="S7" s="430"/>
      <c r="T7" s="430"/>
      <c r="U7" s="430"/>
      <c r="V7" s="430"/>
      <c r="W7" s="430"/>
      <c r="X7" s="430"/>
      <c r="Y7" s="430"/>
      <c r="Z7" s="430"/>
      <c r="AA7" s="430"/>
      <c r="AB7" s="430"/>
      <c r="AC7" s="430"/>
      <c r="AD7" s="430"/>
      <c r="AE7" s="430"/>
      <c r="AF7" s="430"/>
      <c r="AG7" s="430"/>
      <c r="AH7" s="430"/>
      <c r="AI7" s="430"/>
      <c r="AJ7" s="430"/>
      <c r="AK7" s="430"/>
      <c r="AL7" s="430"/>
      <c r="AM7" s="430"/>
    </row>
    <row r="8" spans="1:82" ht="15.75" hidden="1" customHeight="1" x14ac:dyDescent="0.2">
      <c r="A8" s="428"/>
      <c r="B8" s="428"/>
      <c r="C8" s="428"/>
      <c r="D8" s="428"/>
      <c r="E8" s="428"/>
      <c r="F8" s="428"/>
      <c r="G8" s="428"/>
      <c r="H8" s="428"/>
      <c r="I8" s="428"/>
      <c r="J8" s="428"/>
      <c r="K8" s="428"/>
      <c r="L8" s="428"/>
      <c r="M8" s="428"/>
      <c r="N8" s="428"/>
      <c r="O8" s="428"/>
      <c r="P8" s="428"/>
      <c r="Q8" s="428"/>
      <c r="R8" s="428"/>
      <c r="S8" s="428"/>
      <c r="T8" s="428"/>
      <c r="U8" s="428"/>
      <c r="V8" s="428"/>
      <c r="W8" s="428"/>
      <c r="X8" s="428"/>
      <c r="Y8" s="428"/>
      <c r="Z8" s="428"/>
      <c r="AA8" s="428"/>
      <c r="AB8" s="428"/>
      <c r="AC8" s="428"/>
      <c r="AD8" s="428"/>
      <c r="AE8" s="428"/>
      <c r="AF8" s="428"/>
      <c r="AG8" s="428"/>
      <c r="AH8" s="428"/>
      <c r="AI8" s="428"/>
      <c r="AJ8" s="428"/>
      <c r="AK8" s="428"/>
      <c r="AL8" s="428"/>
      <c r="AM8" s="428"/>
    </row>
    <row r="9" spans="1:82" hidden="1" x14ac:dyDescent="0.2">
      <c r="A9" s="289"/>
      <c r="B9" s="289"/>
      <c r="C9" s="289"/>
      <c r="D9" s="289"/>
      <c r="E9" s="289"/>
      <c r="F9" s="289"/>
      <c r="G9" s="289"/>
      <c r="H9" s="289"/>
      <c r="I9" s="289"/>
      <c r="J9" s="289"/>
      <c r="K9" s="289"/>
      <c r="L9" s="289"/>
      <c r="M9" s="260"/>
      <c r="N9" s="289"/>
      <c r="O9" s="289"/>
      <c r="P9" s="289"/>
      <c r="Q9" s="289"/>
      <c r="R9" s="289"/>
      <c r="S9" s="289"/>
      <c r="T9" s="289"/>
      <c r="U9" s="289"/>
      <c r="V9" s="289"/>
      <c r="W9" s="289"/>
      <c r="X9" s="289"/>
      <c r="Y9" s="289"/>
      <c r="Z9" s="289"/>
      <c r="AA9" s="289"/>
      <c r="AB9" s="289"/>
    </row>
    <row r="10" spans="1:82" hidden="1" x14ac:dyDescent="0.2">
      <c r="A10" s="431"/>
      <c r="B10" s="431"/>
      <c r="C10" s="431"/>
      <c r="D10" s="431"/>
      <c r="E10" s="431"/>
      <c r="F10" s="431"/>
      <c r="G10" s="431"/>
      <c r="H10" s="431"/>
      <c r="I10" s="431"/>
      <c r="J10" s="431"/>
      <c r="K10" s="431"/>
      <c r="L10" s="431"/>
      <c r="M10" s="431"/>
      <c r="N10" s="431"/>
      <c r="O10" s="431"/>
      <c r="P10" s="431"/>
      <c r="Q10" s="431"/>
      <c r="R10" s="431"/>
      <c r="S10" s="431"/>
      <c r="T10" s="431"/>
      <c r="U10" s="431"/>
      <c r="V10" s="431"/>
      <c r="W10" s="431"/>
      <c r="X10" s="431"/>
      <c r="Y10" s="431"/>
      <c r="Z10" s="431"/>
      <c r="AA10" s="431"/>
      <c r="AB10" s="431"/>
      <c r="AC10" s="431"/>
      <c r="AD10" s="431"/>
      <c r="AE10" s="431"/>
      <c r="AF10" s="431"/>
      <c r="AG10" s="431"/>
      <c r="AH10" s="431"/>
      <c r="AI10" s="431"/>
      <c r="AJ10" s="431"/>
      <c r="AK10" s="431"/>
      <c r="AL10" s="431"/>
      <c r="AM10" s="431"/>
    </row>
    <row r="11" spans="1:82" hidden="1" x14ac:dyDescent="0.2">
      <c r="AB11" s="432"/>
    </row>
    <row r="12" spans="1:82" hidden="1" x14ac:dyDescent="0.2">
      <c r="A12" s="427"/>
      <c r="B12" s="427"/>
      <c r="C12" s="427"/>
      <c r="D12" s="427"/>
      <c r="E12" s="427"/>
      <c r="F12" s="427"/>
      <c r="G12" s="427"/>
      <c r="H12" s="427"/>
      <c r="I12" s="427"/>
      <c r="J12" s="427"/>
      <c r="K12" s="427"/>
      <c r="L12" s="427"/>
      <c r="M12" s="427"/>
      <c r="N12" s="427"/>
      <c r="O12" s="427"/>
      <c r="P12" s="427"/>
      <c r="Q12" s="427"/>
      <c r="R12" s="427"/>
      <c r="S12" s="427"/>
      <c r="T12" s="427"/>
      <c r="U12" s="427"/>
      <c r="V12" s="427"/>
      <c r="W12" s="427"/>
      <c r="X12" s="427"/>
      <c r="Y12" s="427"/>
      <c r="Z12" s="427"/>
      <c r="AA12" s="427"/>
      <c r="AB12" s="427"/>
      <c r="AC12" s="427"/>
      <c r="AD12" s="427"/>
      <c r="AE12" s="427"/>
      <c r="AF12" s="427"/>
      <c r="AG12" s="427"/>
      <c r="AH12" s="427"/>
      <c r="AI12" s="427"/>
      <c r="AJ12" s="427"/>
      <c r="AK12" s="427"/>
      <c r="AL12" s="427"/>
      <c r="AM12" s="427"/>
    </row>
    <row r="13" spans="1:82" hidden="1" x14ac:dyDescent="0.2">
      <c r="A13" s="427"/>
      <c r="B13" s="427"/>
      <c r="C13" s="427"/>
      <c r="D13" s="427"/>
      <c r="E13" s="427"/>
      <c r="F13" s="427"/>
      <c r="G13" s="427"/>
      <c r="H13" s="427"/>
      <c r="I13" s="427"/>
      <c r="J13" s="427"/>
      <c r="K13" s="427"/>
      <c r="L13" s="427"/>
      <c r="M13" s="427"/>
      <c r="N13" s="427"/>
      <c r="O13" s="427"/>
      <c r="P13" s="427"/>
      <c r="Q13" s="427"/>
      <c r="R13" s="427"/>
      <c r="S13" s="427"/>
      <c r="T13" s="427"/>
      <c r="U13" s="427"/>
      <c r="V13" s="427"/>
      <c r="W13" s="427"/>
      <c r="X13" s="427"/>
      <c r="Y13" s="427"/>
      <c r="Z13" s="427"/>
      <c r="AA13" s="427"/>
      <c r="AB13" s="427"/>
      <c r="AC13" s="427"/>
      <c r="AD13" s="427"/>
      <c r="AE13" s="427"/>
      <c r="AF13" s="427"/>
      <c r="AG13" s="427"/>
      <c r="AH13" s="427"/>
      <c r="AI13" s="427"/>
      <c r="AJ13" s="427"/>
      <c r="AK13" s="427"/>
      <c r="AL13" s="427"/>
      <c r="AM13" s="427"/>
    </row>
    <row r="14" spans="1:82" hidden="1" x14ac:dyDescent="0.2">
      <c r="A14" s="404"/>
      <c r="B14" s="404"/>
      <c r="C14" s="404"/>
      <c r="D14" s="404"/>
      <c r="E14" s="404"/>
      <c r="F14" s="404"/>
      <c r="G14" s="404"/>
      <c r="H14" s="404"/>
      <c r="I14" s="404"/>
      <c r="J14" s="404"/>
      <c r="K14" s="404"/>
      <c r="L14" s="404"/>
      <c r="M14" s="404"/>
      <c r="N14" s="404"/>
      <c r="O14" s="404"/>
      <c r="P14" s="404"/>
      <c r="Q14" s="404"/>
      <c r="R14" s="404"/>
      <c r="S14" s="404"/>
      <c r="T14" s="404"/>
      <c r="U14" s="404"/>
      <c r="V14" s="404"/>
      <c r="W14" s="404"/>
      <c r="X14" s="404"/>
      <c r="Y14" s="404"/>
      <c r="Z14" s="404"/>
      <c r="AA14" s="404"/>
      <c r="AB14" s="404"/>
      <c r="AC14" s="404"/>
      <c r="AD14" s="404"/>
      <c r="AE14" s="404"/>
      <c r="AF14" s="404"/>
      <c r="AG14" s="404"/>
      <c r="AH14" s="404"/>
      <c r="AI14" s="404"/>
      <c r="AJ14" s="404"/>
      <c r="AK14" s="404"/>
      <c r="AL14" s="404"/>
      <c r="AM14" s="404"/>
      <c r="AN14" s="235"/>
      <c r="AO14" s="235"/>
      <c r="AP14" s="235"/>
      <c r="AQ14" s="235"/>
      <c r="AR14" s="235"/>
      <c r="AS14" s="235"/>
      <c r="AT14" s="235"/>
      <c r="AU14" s="235"/>
      <c r="AV14" s="235"/>
      <c r="AW14" s="235"/>
      <c r="AX14" s="235"/>
      <c r="AY14" s="235"/>
      <c r="AZ14" s="235"/>
      <c r="BA14" s="235"/>
      <c r="BB14" s="235"/>
      <c r="BC14" s="235"/>
      <c r="BD14" s="235"/>
      <c r="BE14" s="235"/>
      <c r="BF14" s="235"/>
      <c r="BG14" s="235"/>
      <c r="BH14" s="235"/>
      <c r="BI14" s="235"/>
      <c r="BJ14" s="235"/>
      <c r="BK14" s="235"/>
      <c r="BL14" s="235"/>
      <c r="BM14" s="235"/>
      <c r="BN14" s="235"/>
      <c r="BO14" s="235"/>
      <c r="BP14" s="235"/>
      <c r="BQ14" s="235"/>
      <c r="BR14" s="235"/>
      <c r="BS14" s="235"/>
      <c r="BT14" s="235"/>
      <c r="BU14" s="235"/>
      <c r="BV14" s="235"/>
      <c r="BW14" s="235"/>
      <c r="BX14" s="235"/>
      <c r="BY14" s="235"/>
      <c r="BZ14" s="235"/>
      <c r="CA14" s="235"/>
      <c r="CB14" s="235"/>
      <c r="CC14" s="235"/>
      <c r="CD14" s="235"/>
    </row>
    <row r="15" spans="1:82" ht="17.25" customHeight="1" x14ac:dyDescent="0.2">
      <c r="A15" s="406" t="s">
        <v>66</v>
      </c>
      <c r="B15" s="405" t="s">
        <v>20</v>
      </c>
      <c r="C15" s="405" t="s">
        <v>5</v>
      </c>
      <c r="D15" s="406" t="s">
        <v>158</v>
      </c>
      <c r="E15" s="409" t="s">
        <v>982</v>
      </c>
      <c r="F15" s="410"/>
      <c r="G15" s="410"/>
      <c r="H15" s="410"/>
      <c r="I15" s="410"/>
      <c r="J15" s="410"/>
      <c r="K15" s="410"/>
      <c r="L15" s="410"/>
      <c r="M15" s="410"/>
      <c r="N15" s="410"/>
      <c r="O15" s="410"/>
      <c r="P15" s="410"/>
      <c r="Q15" s="410"/>
      <c r="R15" s="410"/>
      <c r="S15" s="410"/>
      <c r="T15" s="410"/>
      <c r="U15" s="410"/>
      <c r="V15" s="410"/>
      <c r="W15" s="410"/>
      <c r="X15" s="410"/>
      <c r="Y15" s="410"/>
      <c r="Z15" s="410"/>
      <c r="AA15" s="410"/>
      <c r="AB15" s="410"/>
      <c r="AC15" s="410"/>
      <c r="AD15" s="410"/>
      <c r="AE15" s="410"/>
      <c r="AF15" s="410"/>
      <c r="AG15" s="410"/>
      <c r="AH15" s="410"/>
      <c r="AI15" s="410"/>
      <c r="AJ15" s="410"/>
      <c r="AK15" s="410"/>
      <c r="AL15" s="410"/>
      <c r="AM15" s="410"/>
      <c r="AN15" s="410"/>
      <c r="AO15" s="410"/>
      <c r="AP15" s="410"/>
      <c r="AQ15" s="410"/>
      <c r="AR15" s="410"/>
      <c r="AS15" s="410"/>
      <c r="AT15" s="410"/>
      <c r="AU15" s="410"/>
      <c r="AV15" s="410"/>
      <c r="AW15" s="410"/>
      <c r="AX15" s="410"/>
      <c r="AY15" s="410"/>
      <c r="AZ15" s="410"/>
      <c r="BA15" s="410"/>
      <c r="BB15" s="410"/>
      <c r="BC15" s="410"/>
      <c r="BD15" s="410"/>
      <c r="BE15" s="410"/>
      <c r="BF15" s="410"/>
      <c r="BG15" s="410"/>
      <c r="BH15" s="410"/>
      <c r="BI15" s="410"/>
      <c r="BJ15" s="410"/>
      <c r="BK15" s="410"/>
      <c r="BL15" s="410"/>
      <c r="BM15" s="410"/>
      <c r="BN15" s="410"/>
      <c r="BO15" s="410"/>
      <c r="BP15" s="410"/>
      <c r="BQ15" s="410"/>
      <c r="BR15" s="410"/>
      <c r="BS15" s="410"/>
      <c r="BT15" s="410"/>
      <c r="BU15" s="410"/>
      <c r="BV15" s="411"/>
      <c r="BW15" s="418" t="s">
        <v>840</v>
      </c>
      <c r="BX15" s="419"/>
      <c r="BY15" s="419"/>
      <c r="BZ15" s="419"/>
      <c r="CA15" s="419"/>
      <c r="CB15" s="419"/>
      <c r="CC15" s="420"/>
      <c r="CD15" s="415" t="s">
        <v>79</v>
      </c>
    </row>
    <row r="16" spans="1:82" ht="11.25" customHeight="1" x14ac:dyDescent="0.2">
      <c r="A16" s="407"/>
      <c r="B16" s="405"/>
      <c r="C16" s="405"/>
      <c r="D16" s="407"/>
      <c r="E16" s="412"/>
      <c r="F16" s="413"/>
      <c r="G16" s="413"/>
      <c r="H16" s="413"/>
      <c r="I16" s="413"/>
      <c r="J16" s="413"/>
      <c r="K16" s="413"/>
      <c r="L16" s="413"/>
      <c r="M16" s="413"/>
      <c r="N16" s="413"/>
      <c r="O16" s="413"/>
      <c r="P16" s="413"/>
      <c r="Q16" s="413"/>
      <c r="R16" s="413"/>
      <c r="S16" s="413"/>
      <c r="T16" s="413"/>
      <c r="U16" s="413"/>
      <c r="V16" s="413"/>
      <c r="W16" s="413"/>
      <c r="X16" s="413"/>
      <c r="Y16" s="413"/>
      <c r="Z16" s="413"/>
      <c r="AA16" s="413"/>
      <c r="AB16" s="413"/>
      <c r="AC16" s="413"/>
      <c r="AD16" s="413"/>
      <c r="AE16" s="413"/>
      <c r="AF16" s="413"/>
      <c r="AG16" s="413"/>
      <c r="AH16" s="413"/>
      <c r="AI16" s="413"/>
      <c r="AJ16" s="413"/>
      <c r="AK16" s="413"/>
      <c r="AL16" s="413"/>
      <c r="AM16" s="413"/>
      <c r="AN16" s="413"/>
      <c r="AO16" s="413"/>
      <c r="AP16" s="413"/>
      <c r="AQ16" s="413"/>
      <c r="AR16" s="413"/>
      <c r="AS16" s="413"/>
      <c r="AT16" s="413"/>
      <c r="AU16" s="413"/>
      <c r="AV16" s="413"/>
      <c r="AW16" s="413"/>
      <c r="AX16" s="413"/>
      <c r="AY16" s="413"/>
      <c r="AZ16" s="413"/>
      <c r="BA16" s="413"/>
      <c r="BB16" s="413"/>
      <c r="BC16" s="413"/>
      <c r="BD16" s="413"/>
      <c r="BE16" s="413"/>
      <c r="BF16" s="413"/>
      <c r="BG16" s="413"/>
      <c r="BH16" s="413"/>
      <c r="BI16" s="413"/>
      <c r="BJ16" s="413"/>
      <c r="BK16" s="413"/>
      <c r="BL16" s="413"/>
      <c r="BM16" s="413"/>
      <c r="BN16" s="413"/>
      <c r="BO16" s="413"/>
      <c r="BP16" s="413"/>
      <c r="BQ16" s="413"/>
      <c r="BR16" s="413"/>
      <c r="BS16" s="413"/>
      <c r="BT16" s="413"/>
      <c r="BU16" s="413"/>
      <c r="BV16" s="414"/>
      <c r="BW16" s="421"/>
      <c r="BX16" s="422"/>
      <c r="BY16" s="422"/>
      <c r="BZ16" s="422"/>
      <c r="CA16" s="422"/>
      <c r="CB16" s="422"/>
      <c r="CC16" s="423"/>
      <c r="CD16" s="415"/>
    </row>
    <row r="17" spans="1:82" ht="15.75" customHeight="1" x14ac:dyDescent="0.2">
      <c r="A17" s="407"/>
      <c r="B17" s="405"/>
      <c r="C17" s="405"/>
      <c r="D17" s="407"/>
      <c r="E17" s="416" t="s">
        <v>9</v>
      </c>
      <c r="F17" s="416"/>
      <c r="G17" s="416"/>
      <c r="H17" s="416"/>
      <c r="I17" s="416"/>
      <c r="J17" s="416"/>
      <c r="K17" s="416"/>
      <c r="L17" s="416"/>
      <c r="M17" s="416"/>
      <c r="N17" s="416"/>
      <c r="O17" s="416"/>
      <c r="P17" s="416"/>
      <c r="Q17" s="416"/>
      <c r="R17" s="416"/>
      <c r="S17" s="416"/>
      <c r="T17" s="416"/>
      <c r="U17" s="416"/>
      <c r="V17" s="416"/>
      <c r="W17" s="416"/>
      <c r="X17" s="416"/>
      <c r="Y17" s="416"/>
      <c r="Z17" s="416"/>
      <c r="AA17" s="416"/>
      <c r="AB17" s="416"/>
      <c r="AC17" s="416"/>
      <c r="AD17" s="416"/>
      <c r="AE17" s="416"/>
      <c r="AF17" s="416"/>
      <c r="AG17" s="416"/>
      <c r="AH17" s="416"/>
      <c r="AI17" s="416"/>
      <c r="AJ17" s="416"/>
      <c r="AK17" s="416"/>
      <c r="AL17" s="416"/>
      <c r="AM17" s="416"/>
      <c r="AN17" s="416" t="s">
        <v>10</v>
      </c>
      <c r="AO17" s="416"/>
      <c r="AP17" s="416"/>
      <c r="AQ17" s="416"/>
      <c r="AR17" s="416"/>
      <c r="AS17" s="416"/>
      <c r="AT17" s="416"/>
      <c r="AU17" s="416"/>
      <c r="AV17" s="416"/>
      <c r="AW17" s="416"/>
      <c r="AX17" s="416"/>
      <c r="AY17" s="416"/>
      <c r="AZ17" s="416"/>
      <c r="BA17" s="416"/>
      <c r="BB17" s="416"/>
      <c r="BC17" s="416"/>
      <c r="BD17" s="416"/>
      <c r="BE17" s="416"/>
      <c r="BF17" s="416"/>
      <c r="BG17" s="416"/>
      <c r="BH17" s="416"/>
      <c r="BI17" s="416"/>
      <c r="BJ17" s="416"/>
      <c r="BK17" s="416"/>
      <c r="BL17" s="416"/>
      <c r="BM17" s="416"/>
      <c r="BN17" s="416"/>
      <c r="BO17" s="416"/>
      <c r="BP17" s="416"/>
      <c r="BQ17" s="416"/>
      <c r="BR17" s="416"/>
      <c r="BS17" s="416"/>
      <c r="BT17" s="416"/>
      <c r="BU17" s="416"/>
      <c r="BV17" s="416"/>
      <c r="BW17" s="421"/>
      <c r="BX17" s="422"/>
      <c r="BY17" s="422"/>
      <c r="BZ17" s="422"/>
      <c r="CA17" s="422"/>
      <c r="CB17" s="422"/>
      <c r="CC17" s="423"/>
      <c r="CD17" s="415"/>
    </row>
    <row r="18" spans="1:82" ht="15.75" customHeight="1" x14ac:dyDescent="0.2">
      <c r="A18" s="407"/>
      <c r="B18" s="405"/>
      <c r="C18" s="405"/>
      <c r="D18" s="407"/>
      <c r="E18" s="416" t="s">
        <v>14</v>
      </c>
      <c r="F18" s="416"/>
      <c r="G18" s="416"/>
      <c r="H18" s="416"/>
      <c r="I18" s="416"/>
      <c r="J18" s="416"/>
      <c r="K18" s="416"/>
      <c r="L18" s="417" t="s">
        <v>74</v>
      </c>
      <c r="M18" s="417"/>
      <c r="N18" s="417"/>
      <c r="O18" s="417"/>
      <c r="P18" s="417"/>
      <c r="Q18" s="417"/>
      <c r="R18" s="417"/>
      <c r="S18" s="417" t="s">
        <v>75</v>
      </c>
      <c r="T18" s="417"/>
      <c r="U18" s="417"/>
      <c r="V18" s="417"/>
      <c r="W18" s="417"/>
      <c r="X18" s="417"/>
      <c r="Y18" s="417"/>
      <c r="Z18" s="417" t="s">
        <v>76</v>
      </c>
      <c r="AA18" s="417"/>
      <c r="AB18" s="417"/>
      <c r="AC18" s="417"/>
      <c r="AD18" s="417"/>
      <c r="AE18" s="417"/>
      <c r="AF18" s="417"/>
      <c r="AG18" s="417" t="s">
        <v>77</v>
      </c>
      <c r="AH18" s="417"/>
      <c r="AI18" s="417"/>
      <c r="AJ18" s="417"/>
      <c r="AK18" s="417"/>
      <c r="AL18" s="417"/>
      <c r="AM18" s="417"/>
      <c r="AN18" s="416" t="s">
        <v>14</v>
      </c>
      <c r="AO18" s="416"/>
      <c r="AP18" s="416"/>
      <c r="AQ18" s="416"/>
      <c r="AR18" s="416"/>
      <c r="AS18" s="416"/>
      <c r="AT18" s="416"/>
      <c r="AU18" s="416" t="s">
        <v>74</v>
      </c>
      <c r="AV18" s="416"/>
      <c r="AW18" s="416"/>
      <c r="AX18" s="416"/>
      <c r="AY18" s="416"/>
      <c r="AZ18" s="416"/>
      <c r="BA18" s="416"/>
      <c r="BB18" s="416" t="s">
        <v>75</v>
      </c>
      <c r="BC18" s="416"/>
      <c r="BD18" s="416"/>
      <c r="BE18" s="416"/>
      <c r="BF18" s="416"/>
      <c r="BG18" s="416"/>
      <c r="BH18" s="416"/>
      <c r="BI18" s="416" t="s">
        <v>76</v>
      </c>
      <c r="BJ18" s="416"/>
      <c r="BK18" s="416"/>
      <c r="BL18" s="416"/>
      <c r="BM18" s="416"/>
      <c r="BN18" s="416"/>
      <c r="BO18" s="416"/>
      <c r="BP18" s="416" t="s">
        <v>77</v>
      </c>
      <c r="BQ18" s="416"/>
      <c r="BR18" s="416"/>
      <c r="BS18" s="416"/>
      <c r="BT18" s="416"/>
      <c r="BU18" s="416"/>
      <c r="BV18" s="416"/>
      <c r="BW18" s="424"/>
      <c r="BX18" s="425"/>
      <c r="BY18" s="425"/>
      <c r="BZ18" s="425"/>
      <c r="CA18" s="425"/>
      <c r="CB18" s="425"/>
      <c r="CC18" s="426"/>
      <c r="CD18" s="415"/>
    </row>
    <row r="19" spans="1:82" ht="109.5" customHeight="1" x14ac:dyDescent="0.2">
      <c r="A19" s="408"/>
      <c r="B19" s="405"/>
      <c r="C19" s="405"/>
      <c r="D19" s="408"/>
      <c r="E19" s="236" t="s">
        <v>2</v>
      </c>
      <c r="F19" s="236" t="s">
        <v>3</v>
      </c>
      <c r="G19" s="236" t="s">
        <v>238</v>
      </c>
      <c r="H19" s="236" t="s">
        <v>239</v>
      </c>
      <c r="I19" s="236" t="s">
        <v>6</v>
      </c>
      <c r="J19" s="236" t="s">
        <v>1</v>
      </c>
      <c r="K19" s="237" t="s">
        <v>13</v>
      </c>
      <c r="L19" s="261" t="s">
        <v>2</v>
      </c>
      <c r="M19" s="262" t="s">
        <v>3</v>
      </c>
      <c r="N19" s="261" t="s">
        <v>238</v>
      </c>
      <c r="O19" s="261" t="s">
        <v>239</v>
      </c>
      <c r="P19" s="261" t="s">
        <v>6</v>
      </c>
      <c r="Q19" s="261" t="s">
        <v>1</v>
      </c>
      <c r="R19" s="263" t="s">
        <v>13</v>
      </c>
      <c r="S19" s="261" t="s">
        <v>2</v>
      </c>
      <c r="T19" s="261" t="s">
        <v>3</v>
      </c>
      <c r="U19" s="261" t="s">
        <v>238</v>
      </c>
      <c r="V19" s="261" t="s">
        <v>239</v>
      </c>
      <c r="W19" s="261" t="s">
        <v>6</v>
      </c>
      <c r="X19" s="261" t="s">
        <v>1</v>
      </c>
      <c r="Y19" s="263" t="s">
        <v>13</v>
      </c>
      <c r="Z19" s="261" t="s">
        <v>2</v>
      </c>
      <c r="AA19" s="261" t="s">
        <v>3</v>
      </c>
      <c r="AB19" s="261" t="s">
        <v>238</v>
      </c>
      <c r="AC19" s="261" t="s">
        <v>239</v>
      </c>
      <c r="AD19" s="261" t="s">
        <v>6</v>
      </c>
      <c r="AE19" s="261" t="s">
        <v>1</v>
      </c>
      <c r="AF19" s="263" t="s">
        <v>13</v>
      </c>
      <c r="AG19" s="261" t="s">
        <v>2</v>
      </c>
      <c r="AH19" s="261" t="s">
        <v>3</v>
      </c>
      <c r="AI19" s="261" t="s">
        <v>238</v>
      </c>
      <c r="AJ19" s="261" t="s">
        <v>239</v>
      </c>
      <c r="AK19" s="261" t="s">
        <v>6</v>
      </c>
      <c r="AL19" s="261" t="s">
        <v>1</v>
      </c>
      <c r="AM19" s="263" t="s">
        <v>13</v>
      </c>
      <c r="AN19" s="236" t="s">
        <v>2</v>
      </c>
      <c r="AO19" s="236" t="s">
        <v>3</v>
      </c>
      <c r="AP19" s="236" t="s">
        <v>238</v>
      </c>
      <c r="AQ19" s="236" t="s">
        <v>239</v>
      </c>
      <c r="AR19" s="236" t="s">
        <v>6</v>
      </c>
      <c r="AS19" s="236" t="s">
        <v>1</v>
      </c>
      <c r="AT19" s="237" t="s">
        <v>13</v>
      </c>
      <c r="AU19" s="236" t="s">
        <v>2</v>
      </c>
      <c r="AV19" s="236" t="s">
        <v>3</v>
      </c>
      <c r="AW19" s="236" t="s">
        <v>238</v>
      </c>
      <c r="AX19" s="236" t="s">
        <v>239</v>
      </c>
      <c r="AY19" s="236" t="s">
        <v>6</v>
      </c>
      <c r="AZ19" s="236" t="s">
        <v>1</v>
      </c>
      <c r="BA19" s="237" t="s">
        <v>13</v>
      </c>
      <c r="BB19" s="236" t="s">
        <v>2</v>
      </c>
      <c r="BC19" s="236" t="s">
        <v>3</v>
      </c>
      <c r="BD19" s="236" t="s">
        <v>238</v>
      </c>
      <c r="BE19" s="236" t="s">
        <v>239</v>
      </c>
      <c r="BF19" s="236" t="s">
        <v>6</v>
      </c>
      <c r="BG19" s="236" t="s">
        <v>1</v>
      </c>
      <c r="BH19" s="237" t="s">
        <v>13</v>
      </c>
      <c r="BI19" s="236" t="s">
        <v>2</v>
      </c>
      <c r="BJ19" s="236" t="s">
        <v>3</v>
      </c>
      <c r="BK19" s="236" t="s">
        <v>238</v>
      </c>
      <c r="BL19" s="236" t="s">
        <v>239</v>
      </c>
      <c r="BM19" s="236" t="s">
        <v>6</v>
      </c>
      <c r="BN19" s="236" t="s">
        <v>1</v>
      </c>
      <c r="BO19" s="237" t="s">
        <v>13</v>
      </c>
      <c r="BP19" s="236" t="s">
        <v>2</v>
      </c>
      <c r="BQ19" s="236" t="s">
        <v>3</v>
      </c>
      <c r="BR19" s="236" t="s">
        <v>238</v>
      </c>
      <c r="BS19" s="236" t="s">
        <v>239</v>
      </c>
      <c r="BT19" s="236" t="s">
        <v>6</v>
      </c>
      <c r="BU19" s="236" t="s">
        <v>1</v>
      </c>
      <c r="BV19" s="237" t="s">
        <v>13</v>
      </c>
      <c r="BW19" s="236" t="s">
        <v>2</v>
      </c>
      <c r="BX19" s="236" t="s">
        <v>3</v>
      </c>
      <c r="BY19" s="236" t="s">
        <v>238</v>
      </c>
      <c r="BZ19" s="236" t="s">
        <v>239</v>
      </c>
      <c r="CA19" s="236" t="s">
        <v>6</v>
      </c>
      <c r="CB19" s="236" t="s">
        <v>1</v>
      </c>
      <c r="CC19" s="237" t="s">
        <v>13</v>
      </c>
      <c r="CD19" s="415"/>
    </row>
    <row r="20" spans="1:82" x14ac:dyDescent="0.2">
      <c r="A20" s="212"/>
      <c r="B20" s="212">
        <v>2</v>
      </c>
      <c r="C20" s="212">
        <v>3</v>
      </c>
      <c r="D20" s="212">
        <v>4</v>
      </c>
      <c r="E20" s="212" t="s">
        <v>80</v>
      </c>
      <c r="F20" s="212" t="s">
        <v>81</v>
      </c>
      <c r="G20" s="212" t="s">
        <v>82</v>
      </c>
      <c r="H20" s="212" t="s">
        <v>83</v>
      </c>
      <c r="I20" s="212" t="s">
        <v>84</v>
      </c>
      <c r="J20" s="212" t="s">
        <v>85</v>
      </c>
      <c r="K20" s="212" t="s">
        <v>86</v>
      </c>
      <c r="L20" s="264" t="s">
        <v>87</v>
      </c>
      <c r="M20" s="265" t="s">
        <v>88</v>
      </c>
      <c r="N20" s="264" t="s">
        <v>89</v>
      </c>
      <c r="O20" s="264" t="s">
        <v>90</v>
      </c>
      <c r="P20" s="264" t="s">
        <v>91</v>
      </c>
      <c r="Q20" s="264" t="s">
        <v>92</v>
      </c>
      <c r="R20" s="264" t="s">
        <v>93</v>
      </c>
      <c r="S20" s="264" t="s">
        <v>94</v>
      </c>
      <c r="T20" s="264" t="s">
        <v>95</v>
      </c>
      <c r="U20" s="264" t="s">
        <v>96</v>
      </c>
      <c r="V20" s="264" t="s">
        <v>97</v>
      </c>
      <c r="W20" s="264" t="s">
        <v>98</v>
      </c>
      <c r="X20" s="264" t="s">
        <v>99</v>
      </c>
      <c r="Y20" s="264" t="s">
        <v>100</v>
      </c>
      <c r="Z20" s="264" t="s">
        <v>101</v>
      </c>
      <c r="AA20" s="264" t="s">
        <v>102</v>
      </c>
      <c r="AB20" s="264" t="s">
        <v>103</v>
      </c>
      <c r="AC20" s="264" t="s">
        <v>104</v>
      </c>
      <c r="AD20" s="264" t="s">
        <v>105</v>
      </c>
      <c r="AE20" s="264" t="s">
        <v>106</v>
      </c>
      <c r="AF20" s="264" t="s">
        <v>107</v>
      </c>
      <c r="AG20" s="264" t="s">
        <v>108</v>
      </c>
      <c r="AH20" s="264" t="s">
        <v>109</v>
      </c>
      <c r="AI20" s="264" t="s">
        <v>110</v>
      </c>
      <c r="AJ20" s="264" t="s">
        <v>111</v>
      </c>
      <c r="AK20" s="264" t="s">
        <v>112</v>
      </c>
      <c r="AL20" s="264" t="s">
        <v>113</v>
      </c>
      <c r="AM20" s="264" t="s">
        <v>114</v>
      </c>
      <c r="AN20" s="212" t="s">
        <v>115</v>
      </c>
      <c r="AO20" s="212" t="s">
        <v>116</v>
      </c>
      <c r="AP20" s="212" t="s">
        <v>117</v>
      </c>
      <c r="AQ20" s="212" t="s">
        <v>118</v>
      </c>
      <c r="AR20" s="212" t="s">
        <v>119</v>
      </c>
      <c r="AS20" s="212" t="s">
        <v>120</v>
      </c>
      <c r="AT20" s="212" t="s">
        <v>121</v>
      </c>
      <c r="AU20" s="212" t="s">
        <v>122</v>
      </c>
      <c r="AV20" s="212" t="s">
        <v>123</v>
      </c>
      <c r="AW20" s="212" t="s">
        <v>124</v>
      </c>
      <c r="AX20" s="212" t="s">
        <v>125</v>
      </c>
      <c r="AY20" s="212" t="s">
        <v>149</v>
      </c>
      <c r="AZ20" s="212" t="s">
        <v>126</v>
      </c>
      <c r="BA20" s="212" t="s">
        <v>127</v>
      </c>
      <c r="BB20" s="212" t="s">
        <v>128</v>
      </c>
      <c r="BC20" s="212" t="s">
        <v>129</v>
      </c>
      <c r="BD20" s="212" t="s">
        <v>130</v>
      </c>
      <c r="BE20" s="212" t="s">
        <v>131</v>
      </c>
      <c r="BF20" s="212" t="s">
        <v>132</v>
      </c>
      <c r="BG20" s="212" t="s">
        <v>133</v>
      </c>
      <c r="BH20" s="212" t="s">
        <v>134</v>
      </c>
      <c r="BI20" s="212" t="s">
        <v>135</v>
      </c>
      <c r="BJ20" s="212" t="s">
        <v>136</v>
      </c>
      <c r="BK20" s="212" t="s">
        <v>137</v>
      </c>
      <c r="BL20" s="212" t="s">
        <v>138</v>
      </c>
      <c r="BM20" s="212" t="s">
        <v>139</v>
      </c>
      <c r="BN20" s="212" t="s">
        <v>140</v>
      </c>
      <c r="BO20" s="212" t="s">
        <v>141</v>
      </c>
      <c r="BP20" s="212" t="s">
        <v>142</v>
      </c>
      <c r="BQ20" s="212" t="s">
        <v>143</v>
      </c>
      <c r="BR20" s="212" t="s">
        <v>144</v>
      </c>
      <c r="BS20" s="212" t="s">
        <v>145</v>
      </c>
      <c r="BT20" s="212" t="s">
        <v>146</v>
      </c>
      <c r="BU20" s="212" t="s">
        <v>147</v>
      </c>
      <c r="BV20" s="212" t="s">
        <v>148</v>
      </c>
      <c r="BW20" s="212" t="s">
        <v>150</v>
      </c>
      <c r="BX20" s="212" t="s">
        <v>151</v>
      </c>
      <c r="BY20" s="212" t="s">
        <v>152</v>
      </c>
      <c r="BZ20" s="212" t="s">
        <v>153</v>
      </c>
      <c r="CA20" s="212" t="s">
        <v>234</v>
      </c>
      <c r="CB20" s="212" t="s">
        <v>235</v>
      </c>
      <c r="CC20" s="212" t="s">
        <v>236</v>
      </c>
      <c r="CD20" s="212">
        <v>8</v>
      </c>
    </row>
    <row r="21" spans="1:82" x14ac:dyDescent="0.2">
      <c r="A21" s="217" t="s">
        <v>911</v>
      </c>
      <c r="B21" s="208" t="s">
        <v>157</v>
      </c>
      <c r="C21" s="207" t="s">
        <v>912</v>
      </c>
      <c r="D21" s="212"/>
      <c r="E21" s="209">
        <f>L21+S21+Z21+AG21</f>
        <v>5.6930000000000005</v>
      </c>
      <c r="F21" s="209">
        <f t="shared" ref="F21:K21" si="0">M21+T21+AA21+AH21</f>
        <v>0</v>
      </c>
      <c r="G21" s="209">
        <f t="shared" si="0"/>
        <v>18.475000000000001</v>
      </c>
      <c r="H21" s="209">
        <f t="shared" si="0"/>
        <v>0</v>
      </c>
      <c r="I21" s="209">
        <f t="shared" si="0"/>
        <v>1.96</v>
      </c>
      <c r="J21" s="209">
        <f t="shared" si="0"/>
        <v>0</v>
      </c>
      <c r="K21" s="209">
        <f t="shared" si="0"/>
        <v>162</v>
      </c>
      <c r="L21" s="266">
        <f>L35</f>
        <v>0</v>
      </c>
      <c r="M21" s="266">
        <f t="shared" ref="M21:Q21" si="1">M35</f>
        <v>0</v>
      </c>
      <c r="N21" s="266">
        <f t="shared" si="1"/>
        <v>0</v>
      </c>
      <c r="O21" s="266">
        <f t="shared" si="1"/>
        <v>0</v>
      </c>
      <c r="P21" s="266">
        <f t="shared" si="1"/>
        <v>0</v>
      </c>
      <c r="Q21" s="266">
        <f t="shared" si="1"/>
        <v>0</v>
      </c>
      <c r="R21" s="266">
        <f t="shared" ref="R21:T21" si="2">R35</f>
        <v>0</v>
      </c>
      <c r="S21" s="266">
        <f t="shared" si="2"/>
        <v>0.4</v>
      </c>
      <c r="T21" s="266">
        <f t="shared" si="2"/>
        <v>0</v>
      </c>
      <c r="U21" s="266">
        <f t="shared" ref="U21:V21" si="3">U35</f>
        <v>0.3</v>
      </c>
      <c r="V21" s="266">
        <f t="shared" si="3"/>
        <v>0</v>
      </c>
      <c r="W21" s="266">
        <f t="shared" ref="W21:AB21" si="4">W35</f>
        <v>0</v>
      </c>
      <c r="X21" s="266">
        <f t="shared" si="4"/>
        <v>0</v>
      </c>
      <c r="Y21" s="266">
        <f t="shared" si="4"/>
        <v>159</v>
      </c>
      <c r="Z21" s="266">
        <f>Z35</f>
        <v>0.313</v>
      </c>
      <c r="AA21" s="266">
        <f t="shared" si="4"/>
        <v>0</v>
      </c>
      <c r="AB21" s="266">
        <f t="shared" si="4"/>
        <v>6.4</v>
      </c>
      <c r="AC21" s="266">
        <f t="shared" ref="AC21" si="5">AC35</f>
        <v>0</v>
      </c>
      <c r="AD21" s="266">
        <f t="shared" ref="AD21:AE21" si="6">AD35</f>
        <v>1.28</v>
      </c>
      <c r="AE21" s="266">
        <f t="shared" si="6"/>
        <v>0</v>
      </c>
      <c r="AF21" s="266">
        <f t="shared" ref="AF21" si="7">AF35</f>
        <v>0</v>
      </c>
      <c r="AG21" s="266">
        <f t="shared" ref="AG21:AJ21" si="8">AG35</f>
        <v>4.9800000000000004</v>
      </c>
      <c r="AH21" s="266">
        <f t="shared" si="8"/>
        <v>0</v>
      </c>
      <c r="AI21" s="266">
        <f t="shared" si="8"/>
        <v>11.775</v>
      </c>
      <c r="AJ21" s="266">
        <f t="shared" si="8"/>
        <v>0</v>
      </c>
      <c r="AK21" s="266">
        <f t="shared" ref="AK21:AL21" si="9">AK35</f>
        <v>0.68</v>
      </c>
      <c r="AL21" s="266">
        <f t="shared" si="9"/>
        <v>0</v>
      </c>
      <c r="AM21" s="266">
        <f t="shared" ref="AM21" si="10">AM35</f>
        <v>3</v>
      </c>
      <c r="AN21" s="209">
        <f>AU21+BB21+BI21+BP21</f>
        <v>0.4</v>
      </c>
      <c r="AO21" s="209">
        <f t="shared" ref="AO21:AO29" si="11">AV21+BC21+BJ21+BQ21</f>
        <v>0</v>
      </c>
      <c r="AP21" s="209">
        <f t="shared" ref="AP21:AP26" si="12">AW21+BD21+BK21+BR21</f>
        <v>4.1470000000000002</v>
      </c>
      <c r="AQ21" s="209">
        <f t="shared" ref="AQ21:AQ29" si="13">AX21+BE21+BL21+BS21</f>
        <v>0</v>
      </c>
      <c r="AR21" s="209">
        <f t="shared" ref="AR21:AR29" si="14">AY21+BF21+BM21+BT21</f>
        <v>2.2320000000000002</v>
      </c>
      <c r="AS21" s="209">
        <f t="shared" ref="AS21:AS29" si="15">AZ21+BG21+BN21+BU21</f>
        <v>0</v>
      </c>
      <c r="AT21" s="209">
        <f t="shared" ref="AT21:AT29" si="16">BA21+BH21+BO21+BV21</f>
        <v>198</v>
      </c>
      <c r="AU21" s="206">
        <f t="shared" ref="AU21:BV21" si="17">AU35</f>
        <v>0</v>
      </c>
      <c r="AV21" s="206">
        <f t="shared" si="17"/>
        <v>0</v>
      </c>
      <c r="AW21" s="206">
        <f t="shared" si="17"/>
        <v>0</v>
      </c>
      <c r="AX21" s="206">
        <f t="shared" si="17"/>
        <v>0</v>
      </c>
      <c r="AY21" s="206">
        <f t="shared" si="17"/>
        <v>0</v>
      </c>
      <c r="AZ21" s="206">
        <f t="shared" si="17"/>
        <v>0</v>
      </c>
      <c r="BA21" s="206">
        <f>BA35</f>
        <v>0</v>
      </c>
      <c r="BB21" s="206">
        <f t="shared" si="17"/>
        <v>0.4</v>
      </c>
      <c r="BC21" s="206">
        <f t="shared" si="17"/>
        <v>0</v>
      </c>
      <c r="BD21" s="206">
        <f t="shared" si="17"/>
        <v>0.25</v>
      </c>
      <c r="BE21" s="206">
        <f t="shared" si="17"/>
        <v>0</v>
      </c>
      <c r="BF21" s="206">
        <f t="shared" si="17"/>
        <v>0</v>
      </c>
      <c r="BG21" s="206">
        <f t="shared" si="17"/>
        <v>0</v>
      </c>
      <c r="BH21" s="206">
        <f t="shared" si="17"/>
        <v>158</v>
      </c>
      <c r="BI21" s="206">
        <f t="shared" si="17"/>
        <v>0</v>
      </c>
      <c r="BJ21" s="206">
        <f t="shared" si="17"/>
        <v>0</v>
      </c>
      <c r="BK21" s="206">
        <f t="shared" si="17"/>
        <v>3.8969999999999998</v>
      </c>
      <c r="BL21" s="206">
        <f t="shared" si="17"/>
        <v>0</v>
      </c>
      <c r="BM21" s="206">
        <f t="shared" si="17"/>
        <v>2.2320000000000002</v>
      </c>
      <c r="BN21" s="206">
        <f t="shared" si="17"/>
        <v>0</v>
      </c>
      <c r="BO21" s="206">
        <f t="shared" si="17"/>
        <v>40</v>
      </c>
      <c r="BP21" s="206">
        <f t="shared" si="17"/>
        <v>0</v>
      </c>
      <c r="BQ21" s="206">
        <f t="shared" si="17"/>
        <v>0</v>
      </c>
      <c r="BR21" s="206">
        <f t="shared" si="17"/>
        <v>0</v>
      </c>
      <c r="BS21" s="206">
        <f t="shared" si="17"/>
        <v>0</v>
      </c>
      <c r="BT21" s="206">
        <f t="shared" si="17"/>
        <v>0</v>
      </c>
      <c r="BU21" s="206">
        <f t="shared" si="17"/>
        <v>0</v>
      </c>
      <c r="BV21" s="206">
        <f t="shared" si="17"/>
        <v>0</v>
      </c>
      <c r="BW21" s="238">
        <f>Z21-BI21</f>
        <v>0.313</v>
      </c>
      <c r="BX21" s="238">
        <f t="shared" ref="BX21:CC21" si="18">AA21-BJ21</f>
        <v>0</v>
      </c>
      <c r="BY21" s="238">
        <f t="shared" si="18"/>
        <v>2.5030000000000006</v>
      </c>
      <c r="BZ21" s="238">
        <f t="shared" si="18"/>
        <v>0</v>
      </c>
      <c r="CA21" s="238">
        <f t="shared" si="18"/>
        <v>-0.95200000000000018</v>
      </c>
      <c r="CB21" s="238">
        <f t="shared" si="18"/>
        <v>0</v>
      </c>
      <c r="CC21" s="238">
        <f t="shared" si="18"/>
        <v>-40</v>
      </c>
      <c r="CD21" s="212" t="s">
        <v>940</v>
      </c>
    </row>
    <row r="22" spans="1:82" ht="13.5" customHeight="1" x14ac:dyDescent="0.2">
      <c r="A22" s="217" t="s">
        <v>913</v>
      </c>
      <c r="B22" s="208" t="s">
        <v>914</v>
      </c>
      <c r="C22" s="207"/>
      <c r="D22" s="212"/>
      <c r="E22" s="209">
        <f>L22+S22+Z22+AG22</f>
        <v>0</v>
      </c>
      <c r="F22" s="209">
        <f t="shared" ref="F22" si="19">M22+T22+AA22+AH22</f>
        <v>0</v>
      </c>
      <c r="G22" s="209">
        <f t="shared" ref="G22" si="20">N22+U22+AB22+AI22</f>
        <v>0</v>
      </c>
      <c r="H22" s="209">
        <f t="shared" ref="H22" si="21">O22+V22+AC22+AJ22</f>
        <v>0</v>
      </c>
      <c r="I22" s="209">
        <f t="shared" ref="I22" si="22">P22+W22+AD22+AK22</f>
        <v>0</v>
      </c>
      <c r="J22" s="209">
        <f t="shared" ref="J22" si="23">Q22+X22+AE22+AL22</f>
        <v>0</v>
      </c>
      <c r="K22" s="209">
        <f t="shared" ref="K22" si="24">R22+Y22+AF22+AM22</f>
        <v>0</v>
      </c>
      <c r="L22" s="266">
        <v>0</v>
      </c>
      <c r="M22" s="266">
        <v>0</v>
      </c>
      <c r="N22" s="266">
        <v>0</v>
      </c>
      <c r="O22" s="266">
        <v>0</v>
      </c>
      <c r="P22" s="266">
        <v>0</v>
      </c>
      <c r="Q22" s="266">
        <v>0</v>
      </c>
      <c r="R22" s="266">
        <v>0</v>
      </c>
      <c r="S22" s="266">
        <v>0</v>
      </c>
      <c r="T22" s="266">
        <v>0</v>
      </c>
      <c r="U22" s="266">
        <v>0</v>
      </c>
      <c r="V22" s="266">
        <v>0</v>
      </c>
      <c r="W22" s="266">
        <v>0</v>
      </c>
      <c r="X22" s="266">
        <v>0</v>
      </c>
      <c r="Y22" s="266">
        <v>0</v>
      </c>
      <c r="Z22" s="266">
        <v>0</v>
      </c>
      <c r="AA22" s="266">
        <v>0</v>
      </c>
      <c r="AB22" s="266">
        <v>0</v>
      </c>
      <c r="AC22" s="266">
        <v>0</v>
      </c>
      <c r="AD22" s="266">
        <v>0</v>
      </c>
      <c r="AE22" s="266">
        <v>0</v>
      </c>
      <c r="AF22" s="266">
        <v>0</v>
      </c>
      <c r="AG22" s="266">
        <f>AG27</f>
        <v>0</v>
      </c>
      <c r="AH22" s="266">
        <f t="shared" ref="AH22:AI22" si="25">AH27</f>
        <v>0</v>
      </c>
      <c r="AI22" s="266">
        <f t="shared" si="25"/>
        <v>0</v>
      </c>
      <c r="AJ22" s="266">
        <v>0</v>
      </c>
      <c r="AK22" s="266">
        <v>0</v>
      </c>
      <c r="AL22" s="266">
        <f t="shared" ref="AL22" si="26">AL27</f>
        <v>0</v>
      </c>
      <c r="AM22" s="266">
        <f t="shared" ref="AM22" si="27">AM27</f>
        <v>0</v>
      </c>
      <c r="AN22" s="209">
        <f>AU22+BB22+BI22+BP22</f>
        <v>0</v>
      </c>
      <c r="AO22" s="209">
        <f t="shared" si="11"/>
        <v>0</v>
      </c>
      <c r="AP22" s="209">
        <f t="shared" si="12"/>
        <v>0</v>
      </c>
      <c r="AQ22" s="209">
        <f t="shared" si="13"/>
        <v>0</v>
      </c>
      <c r="AR22" s="209">
        <f t="shared" si="14"/>
        <v>0</v>
      </c>
      <c r="AS22" s="209">
        <f t="shared" si="15"/>
        <v>0</v>
      </c>
      <c r="AT22" s="209">
        <f t="shared" si="16"/>
        <v>0</v>
      </c>
      <c r="AU22" s="206">
        <v>0</v>
      </c>
      <c r="AV22" s="206">
        <v>0</v>
      </c>
      <c r="AW22" s="206">
        <v>0</v>
      </c>
      <c r="AX22" s="206">
        <v>0</v>
      </c>
      <c r="AY22" s="206">
        <v>0</v>
      </c>
      <c r="AZ22" s="206">
        <v>0</v>
      </c>
      <c r="BA22" s="206">
        <v>0</v>
      </c>
      <c r="BB22" s="206">
        <v>0</v>
      </c>
      <c r="BC22" s="206">
        <v>0</v>
      </c>
      <c r="BD22" s="206">
        <v>0</v>
      </c>
      <c r="BE22" s="206">
        <v>0</v>
      </c>
      <c r="BF22" s="206">
        <v>0</v>
      </c>
      <c r="BG22" s="206">
        <v>0</v>
      </c>
      <c r="BH22" s="206">
        <v>0</v>
      </c>
      <c r="BI22" s="206">
        <v>0</v>
      </c>
      <c r="BJ22" s="206">
        <v>0</v>
      </c>
      <c r="BK22" s="206">
        <v>0</v>
      </c>
      <c r="BL22" s="206">
        <v>0</v>
      </c>
      <c r="BM22" s="206">
        <v>0</v>
      </c>
      <c r="BN22" s="206">
        <v>0</v>
      </c>
      <c r="BO22" s="206">
        <v>0</v>
      </c>
      <c r="BP22" s="206">
        <f>BP27</f>
        <v>0</v>
      </c>
      <c r="BQ22" s="206">
        <f t="shared" ref="BQ22:BR22" si="28">BQ27</f>
        <v>0</v>
      </c>
      <c r="BR22" s="206">
        <f t="shared" si="28"/>
        <v>0</v>
      </c>
      <c r="BS22" s="206">
        <v>0</v>
      </c>
      <c r="BT22" s="206">
        <v>0</v>
      </c>
      <c r="BU22" s="206">
        <f t="shared" ref="BU22:BV22" si="29">BU27</f>
        <v>0</v>
      </c>
      <c r="BV22" s="206">
        <f t="shared" si="29"/>
        <v>0</v>
      </c>
      <c r="BW22" s="238">
        <f t="shared" ref="BW22:BW85" si="30">Z22-BI22</f>
        <v>0</v>
      </c>
      <c r="BX22" s="238">
        <f t="shared" ref="BX22:BX85" si="31">AA22-BJ22</f>
        <v>0</v>
      </c>
      <c r="BY22" s="238">
        <f t="shared" ref="BY22:BY85" si="32">AB22-BK22</f>
        <v>0</v>
      </c>
      <c r="BZ22" s="238">
        <f t="shared" ref="BZ22:BZ85" si="33">AC22-BL22</f>
        <v>0</v>
      </c>
      <c r="CA22" s="238">
        <f t="shared" ref="CA22:CA85" si="34">AD22-BM22</f>
        <v>0</v>
      </c>
      <c r="CB22" s="238">
        <f t="shared" ref="CB22:CB85" si="35">AE22-BN22</f>
        <v>0</v>
      </c>
      <c r="CC22" s="238">
        <f t="shared" ref="CC22:CC85" si="36">AF22-BO22</f>
        <v>0</v>
      </c>
      <c r="CD22" s="212"/>
    </row>
    <row r="23" spans="1:82" ht="20.25" customHeight="1" x14ac:dyDescent="0.2">
      <c r="A23" s="217" t="s">
        <v>915</v>
      </c>
      <c r="B23" s="208" t="s">
        <v>916</v>
      </c>
      <c r="C23" s="207" t="s">
        <v>912</v>
      </c>
      <c r="D23" s="212"/>
      <c r="E23" s="209">
        <f t="shared" ref="E23:E29" si="37">L23+S23+Z23+AG23</f>
        <v>0</v>
      </c>
      <c r="F23" s="209">
        <f t="shared" ref="F23:F29" si="38">M23+T23+AA23+AH23</f>
        <v>0</v>
      </c>
      <c r="G23" s="209">
        <f t="shared" ref="G23:G29" si="39">N23+U23+AB23+AI23</f>
        <v>0</v>
      </c>
      <c r="H23" s="209">
        <f t="shared" ref="H23:H29" si="40">O23+V23+AC23+AJ23</f>
        <v>0</v>
      </c>
      <c r="I23" s="209">
        <f t="shared" ref="I23:I29" si="41">P23+W23+AD23+AK23</f>
        <v>0</v>
      </c>
      <c r="J23" s="209">
        <f t="shared" ref="J23:J29" si="42">Q23+X23+AE23+AL23</f>
        <v>0</v>
      </c>
      <c r="K23" s="209">
        <f t="shared" ref="K23:K29" si="43">R23+Y23+AF23+AM23</f>
        <v>0</v>
      </c>
      <c r="L23" s="266">
        <v>0</v>
      </c>
      <c r="M23" s="266">
        <v>0</v>
      </c>
      <c r="N23" s="266">
        <v>0</v>
      </c>
      <c r="O23" s="266">
        <v>0</v>
      </c>
      <c r="P23" s="266">
        <v>0</v>
      </c>
      <c r="Q23" s="266">
        <v>0</v>
      </c>
      <c r="R23" s="266">
        <v>0</v>
      </c>
      <c r="S23" s="266">
        <v>0</v>
      </c>
      <c r="T23" s="266">
        <v>0</v>
      </c>
      <c r="U23" s="266">
        <v>0</v>
      </c>
      <c r="V23" s="266">
        <v>0</v>
      </c>
      <c r="W23" s="266">
        <v>0</v>
      </c>
      <c r="X23" s="266">
        <v>0</v>
      </c>
      <c r="Y23" s="266">
        <v>0</v>
      </c>
      <c r="Z23" s="266">
        <v>0</v>
      </c>
      <c r="AA23" s="266">
        <v>0</v>
      </c>
      <c r="AB23" s="266">
        <v>0</v>
      </c>
      <c r="AC23" s="266">
        <v>0</v>
      </c>
      <c r="AD23" s="266">
        <v>0</v>
      </c>
      <c r="AE23" s="266">
        <v>0</v>
      </c>
      <c r="AF23" s="266">
        <v>0</v>
      </c>
      <c r="AG23" s="266">
        <v>0</v>
      </c>
      <c r="AH23" s="266">
        <v>0</v>
      </c>
      <c r="AI23" s="266">
        <v>0</v>
      </c>
      <c r="AJ23" s="266">
        <v>0</v>
      </c>
      <c r="AK23" s="266">
        <v>0</v>
      </c>
      <c r="AL23" s="266">
        <v>0</v>
      </c>
      <c r="AM23" s="266">
        <v>0</v>
      </c>
      <c r="AN23" s="209">
        <f t="shared" ref="AN23:AN29" si="44">AU23+BB23+BI23+BP23</f>
        <v>0</v>
      </c>
      <c r="AO23" s="209">
        <f t="shared" si="11"/>
        <v>0</v>
      </c>
      <c r="AP23" s="209">
        <f t="shared" si="12"/>
        <v>0</v>
      </c>
      <c r="AQ23" s="209">
        <f t="shared" si="13"/>
        <v>0</v>
      </c>
      <c r="AR23" s="209">
        <f t="shared" si="14"/>
        <v>0</v>
      </c>
      <c r="AS23" s="209">
        <f t="shared" si="15"/>
        <v>0</v>
      </c>
      <c r="AT23" s="209">
        <f t="shared" si="16"/>
        <v>0</v>
      </c>
      <c r="AU23" s="206">
        <v>0</v>
      </c>
      <c r="AV23" s="206">
        <v>0</v>
      </c>
      <c r="AW23" s="206">
        <v>0</v>
      </c>
      <c r="AX23" s="206">
        <v>0</v>
      </c>
      <c r="AY23" s="206">
        <v>0</v>
      </c>
      <c r="AZ23" s="206">
        <v>0</v>
      </c>
      <c r="BA23" s="206">
        <v>0</v>
      </c>
      <c r="BB23" s="206">
        <v>0</v>
      </c>
      <c r="BC23" s="206">
        <v>0</v>
      </c>
      <c r="BD23" s="206">
        <v>0</v>
      </c>
      <c r="BE23" s="206">
        <v>0</v>
      </c>
      <c r="BF23" s="206">
        <v>0</v>
      </c>
      <c r="BG23" s="206">
        <v>0</v>
      </c>
      <c r="BH23" s="206">
        <v>0</v>
      </c>
      <c r="BI23" s="206">
        <v>0</v>
      </c>
      <c r="BJ23" s="206">
        <v>0</v>
      </c>
      <c r="BK23" s="206">
        <v>0</v>
      </c>
      <c r="BL23" s="206">
        <v>0</v>
      </c>
      <c r="BM23" s="206">
        <v>0</v>
      </c>
      <c r="BN23" s="206">
        <v>0</v>
      </c>
      <c r="BO23" s="206">
        <v>0</v>
      </c>
      <c r="BP23" s="206">
        <v>0</v>
      </c>
      <c r="BQ23" s="206">
        <v>0</v>
      </c>
      <c r="BR23" s="206">
        <v>0</v>
      </c>
      <c r="BS23" s="206">
        <v>0</v>
      </c>
      <c r="BT23" s="206">
        <v>0</v>
      </c>
      <c r="BU23" s="206">
        <v>0</v>
      </c>
      <c r="BV23" s="206">
        <v>0</v>
      </c>
      <c r="BW23" s="238">
        <f t="shared" si="30"/>
        <v>0</v>
      </c>
      <c r="BX23" s="238">
        <f t="shared" si="31"/>
        <v>0</v>
      </c>
      <c r="BY23" s="238">
        <f t="shared" si="32"/>
        <v>0</v>
      </c>
      <c r="BZ23" s="238">
        <f t="shared" si="33"/>
        <v>0</v>
      </c>
      <c r="CA23" s="238">
        <f t="shared" si="34"/>
        <v>0</v>
      </c>
      <c r="CB23" s="238">
        <f t="shared" si="35"/>
        <v>0</v>
      </c>
      <c r="CC23" s="238">
        <f t="shared" si="36"/>
        <v>0</v>
      </c>
      <c r="CD23" s="212"/>
    </row>
    <row r="24" spans="1:82" ht="20.25" customHeight="1" x14ac:dyDescent="0.2">
      <c r="A24" s="217" t="s">
        <v>917</v>
      </c>
      <c r="B24" s="208" t="s">
        <v>918</v>
      </c>
      <c r="C24" s="207" t="s">
        <v>912</v>
      </c>
      <c r="D24" s="212"/>
      <c r="E24" s="209">
        <f t="shared" si="37"/>
        <v>0</v>
      </c>
      <c r="F24" s="209">
        <f t="shared" si="38"/>
        <v>0</v>
      </c>
      <c r="G24" s="209">
        <f t="shared" si="39"/>
        <v>0</v>
      </c>
      <c r="H24" s="209">
        <f t="shared" si="40"/>
        <v>0</v>
      </c>
      <c r="I24" s="209">
        <f t="shared" si="41"/>
        <v>0</v>
      </c>
      <c r="J24" s="209">
        <f t="shared" si="42"/>
        <v>0</v>
      </c>
      <c r="K24" s="209">
        <f t="shared" si="43"/>
        <v>0</v>
      </c>
      <c r="L24" s="266">
        <v>0</v>
      </c>
      <c r="M24" s="266">
        <v>0</v>
      </c>
      <c r="N24" s="266">
        <v>0</v>
      </c>
      <c r="O24" s="266">
        <v>0</v>
      </c>
      <c r="P24" s="266">
        <v>0</v>
      </c>
      <c r="Q24" s="266">
        <v>0</v>
      </c>
      <c r="R24" s="266">
        <v>0</v>
      </c>
      <c r="S24" s="266">
        <v>0</v>
      </c>
      <c r="T24" s="266">
        <v>0</v>
      </c>
      <c r="U24" s="266">
        <v>0</v>
      </c>
      <c r="V24" s="266">
        <v>0</v>
      </c>
      <c r="W24" s="266">
        <v>0</v>
      </c>
      <c r="X24" s="266">
        <v>0</v>
      </c>
      <c r="Y24" s="266">
        <v>0</v>
      </c>
      <c r="Z24" s="266">
        <v>0</v>
      </c>
      <c r="AA24" s="266">
        <v>0</v>
      </c>
      <c r="AB24" s="266">
        <v>0</v>
      </c>
      <c r="AC24" s="266">
        <v>0</v>
      </c>
      <c r="AD24" s="266">
        <v>0</v>
      </c>
      <c r="AE24" s="266">
        <v>0</v>
      </c>
      <c r="AF24" s="266">
        <v>0</v>
      </c>
      <c r="AG24" s="266">
        <v>0</v>
      </c>
      <c r="AH24" s="266">
        <v>0</v>
      </c>
      <c r="AI24" s="266">
        <v>0</v>
      </c>
      <c r="AJ24" s="266">
        <v>0</v>
      </c>
      <c r="AK24" s="266">
        <v>0</v>
      </c>
      <c r="AL24" s="266">
        <v>0</v>
      </c>
      <c r="AM24" s="266">
        <v>0</v>
      </c>
      <c r="AN24" s="209">
        <f t="shared" si="44"/>
        <v>0</v>
      </c>
      <c r="AO24" s="209">
        <f t="shared" si="11"/>
        <v>0</v>
      </c>
      <c r="AP24" s="209">
        <f t="shared" si="12"/>
        <v>0</v>
      </c>
      <c r="AQ24" s="209">
        <f t="shared" si="13"/>
        <v>0</v>
      </c>
      <c r="AR24" s="209">
        <f t="shared" si="14"/>
        <v>0</v>
      </c>
      <c r="AS24" s="209">
        <f t="shared" si="15"/>
        <v>0</v>
      </c>
      <c r="AT24" s="209">
        <f t="shared" si="16"/>
        <v>0</v>
      </c>
      <c r="AU24" s="206">
        <v>0</v>
      </c>
      <c r="AV24" s="206">
        <v>0</v>
      </c>
      <c r="AW24" s="206">
        <v>0</v>
      </c>
      <c r="AX24" s="206">
        <v>0</v>
      </c>
      <c r="AY24" s="206">
        <v>0</v>
      </c>
      <c r="AZ24" s="206">
        <v>0</v>
      </c>
      <c r="BA24" s="206">
        <v>0</v>
      </c>
      <c r="BB24" s="206">
        <v>0</v>
      </c>
      <c r="BC24" s="206">
        <v>0</v>
      </c>
      <c r="BD24" s="206">
        <v>0</v>
      </c>
      <c r="BE24" s="206">
        <v>0</v>
      </c>
      <c r="BF24" s="206">
        <v>0</v>
      </c>
      <c r="BG24" s="206">
        <v>0</v>
      </c>
      <c r="BH24" s="206">
        <v>0</v>
      </c>
      <c r="BI24" s="206">
        <v>0</v>
      </c>
      <c r="BJ24" s="206">
        <v>0</v>
      </c>
      <c r="BK24" s="206">
        <v>0</v>
      </c>
      <c r="BL24" s="206">
        <v>0</v>
      </c>
      <c r="BM24" s="206">
        <v>0</v>
      </c>
      <c r="BN24" s="206">
        <v>0</v>
      </c>
      <c r="BO24" s="206">
        <v>0</v>
      </c>
      <c r="BP24" s="206">
        <v>0</v>
      </c>
      <c r="BQ24" s="206">
        <v>0</v>
      </c>
      <c r="BR24" s="206">
        <v>0</v>
      </c>
      <c r="BS24" s="206">
        <v>0</v>
      </c>
      <c r="BT24" s="206">
        <v>0</v>
      </c>
      <c r="BU24" s="206">
        <v>0</v>
      </c>
      <c r="BV24" s="206">
        <v>0</v>
      </c>
      <c r="BW24" s="238">
        <f t="shared" si="30"/>
        <v>0</v>
      </c>
      <c r="BX24" s="238">
        <f t="shared" si="31"/>
        <v>0</v>
      </c>
      <c r="BY24" s="238">
        <f t="shared" si="32"/>
        <v>0</v>
      </c>
      <c r="BZ24" s="238">
        <f t="shared" si="33"/>
        <v>0</v>
      </c>
      <c r="CA24" s="238">
        <f t="shared" si="34"/>
        <v>0</v>
      </c>
      <c r="CB24" s="238">
        <f t="shared" si="35"/>
        <v>0</v>
      </c>
      <c r="CC24" s="238">
        <f t="shared" si="36"/>
        <v>0</v>
      </c>
      <c r="CD24" s="212"/>
    </row>
    <row r="25" spans="1:82" ht="20.25" customHeight="1" x14ac:dyDescent="0.2">
      <c r="A25" s="217" t="s">
        <v>919</v>
      </c>
      <c r="B25" s="208" t="s">
        <v>920</v>
      </c>
      <c r="C25" s="207" t="s">
        <v>912</v>
      </c>
      <c r="D25" s="212"/>
      <c r="E25" s="209">
        <f t="shared" si="37"/>
        <v>0</v>
      </c>
      <c r="F25" s="209">
        <f t="shared" si="38"/>
        <v>0</v>
      </c>
      <c r="G25" s="209">
        <f t="shared" si="39"/>
        <v>0</v>
      </c>
      <c r="H25" s="209">
        <f t="shared" si="40"/>
        <v>0</v>
      </c>
      <c r="I25" s="209">
        <f t="shared" si="41"/>
        <v>0</v>
      </c>
      <c r="J25" s="209">
        <f t="shared" si="42"/>
        <v>0</v>
      </c>
      <c r="K25" s="209">
        <f t="shared" si="43"/>
        <v>0</v>
      </c>
      <c r="L25" s="266">
        <v>0</v>
      </c>
      <c r="M25" s="266">
        <v>0</v>
      </c>
      <c r="N25" s="266">
        <v>0</v>
      </c>
      <c r="O25" s="266">
        <v>0</v>
      </c>
      <c r="P25" s="266">
        <v>0</v>
      </c>
      <c r="Q25" s="266">
        <v>0</v>
      </c>
      <c r="R25" s="266">
        <v>0</v>
      </c>
      <c r="S25" s="266">
        <v>0</v>
      </c>
      <c r="T25" s="266">
        <v>0</v>
      </c>
      <c r="U25" s="266">
        <v>0</v>
      </c>
      <c r="V25" s="266">
        <v>0</v>
      </c>
      <c r="W25" s="266">
        <v>0</v>
      </c>
      <c r="X25" s="266">
        <v>0</v>
      </c>
      <c r="Y25" s="266">
        <v>0</v>
      </c>
      <c r="Z25" s="266">
        <v>0</v>
      </c>
      <c r="AA25" s="266">
        <v>0</v>
      </c>
      <c r="AB25" s="266">
        <v>0</v>
      </c>
      <c r="AC25" s="266">
        <v>0</v>
      </c>
      <c r="AD25" s="266">
        <v>0</v>
      </c>
      <c r="AE25" s="266">
        <v>0</v>
      </c>
      <c r="AF25" s="266">
        <v>0</v>
      </c>
      <c r="AG25" s="266">
        <v>0</v>
      </c>
      <c r="AH25" s="266">
        <v>0</v>
      </c>
      <c r="AI25" s="266">
        <v>0</v>
      </c>
      <c r="AJ25" s="266">
        <v>0</v>
      </c>
      <c r="AK25" s="266">
        <v>0</v>
      </c>
      <c r="AL25" s="266">
        <v>0</v>
      </c>
      <c r="AM25" s="266">
        <v>0</v>
      </c>
      <c r="AN25" s="209">
        <f t="shared" si="44"/>
        <v>0</v>
      </c>
      <c r="AO25" s="209">
        <f t="shared" si="11"/>
        <v>0</v>
      </c>
      <c r="AP25" s="209">
        <f t="shared" si="12"/>
        <v>0</v>
      </c>
      <c r="AQ25" s="209">
        <f t="shared" si="13"/>
        <v>0</v>
      </c>
      <c r="AR25" s="209">
        <f t="shared" si="14"/>
        <v>0</v>
      </c>
      <c r="AS25" s="209">
        <f t="shared" si="15"/>
        <v>0</v>
      </c>
      <c r="AT25" s="209">
        <f t="shared" si="16"/>
        <v>0</v>
      </c>
      <c r="AU25" s="206">
        <v>0</v>
      </c>
      <c r="AV25" s="206">
        <v>0</v>
      </c>
      <c r="AW25" s="206">
        <v>0</v>
      </c>
      <c r="AX25" s="206">
        <v>0</v>
      </c>
      <c r="AY25" s="206">
        <v>0</v>
      </c>
      <c r="AZ25" s="206">
        <v>0</v>
      </c>
      <c r="BA25" s="206">
        <v>0</v>
      </c>
      <c r="BB25" s="206">
        <v>0</v>
      </c>
      <c r="BC25" s="206">
        <v>0</v>
      </c>
      <c r="BD25" s="206">
        <v>0</v>
      </c>
      <c r="BE25" s="206">
        <v>0</v>
      </c>
      <c r="BF25" s="206">
        <v>0</v>
      </c>
      <c r="BG25" s="206">
        <v>0</v>
      </c>
      <c r="BH25" s="206">
        <v>0</v>
      </c>
      <c r="BI25" s="206">
        <v>0</v>
      </c>
      <c r="BJ25" s="206">
        <v>0</v>
      </c>
      <c r="BK25" s="206">
        <v>0</v>
      </c>
      <c r="BL25" s="206">
        <v>0</v>
      </c>
      <c r="BM25" s="206">
        <v>0</v>
      </c>
      <c r="BN25" s="206">
        <v>0</v>
      </c>
      <c r="BO25" s="206">
        <v>0</v>
      </c>
      <c r="BP25" s="206">
        <v>0</v>
      </c>
      <c r="BQ25" s="206">
        <v>0</v>
      </c>
      <c r="BR25" s="206">
        <v>0</v>
      </c>
      <c r="BS25" s="206">
        <v>0</v>
      </c>
      <c r="BT25" s="206">
        <v>0</v>
      </c>
      <c r="BU25" s="206">
        <v>0</v>
      </c>
      <c r="BV25" s="206">
        <v>0</v>
      </c>
      <c r="BW25" s="238">
        <f t="shared" si="30"/>
        <v>0</v>
      </c>
      <c r="BX25" s="238">
        <f t="shared" si="31"/>
        <v>0</v>
      </c>
      <c r="BY25" s="238">
        <f t="shared" si="32"/>
        <v>0</v>
      </c>
      <c r="BZ25" s="238">
        <f t="shared" si="33"/>
        <v>0</v>
      </c>
      <c r="CA25" s="238">
        <f t="shared" si="34"/>
        <v>0</v>
      </c>
      <c r="CB25" s="238">
        <f t="shared" si="35"/>
        <v>0</v>
      </c>
      <c r="CC25" s="238">
        <f t="shared" si="36"/>
        <v>0</v>
      </c>
      <c r="CD25" s="212"/>
    </row>
    <row r="26" spans="1:82" x14ac:dyDescent="0.2">
      <c r="A26" s="217">
        <v>1</v>
      </c>
      <c r="B26" s="208" t="s">
        <v>939</v>
      </c>
      <c r="C26" s="207" t="s">
        <v>912</v>
      </c>
      <c r="D26" s="212"/>
      <c r="E26" s="209">
        <f t="shared" si="37"/>
        <v>0</v>
      </c>
      <c r="F26" s="209">
        <f t="shared" si="38"/>
        <v>0</v>
      </c>
      <c r="G26" s="209">
        <f t="shared" si="39"/>
        <v>0</v>
      </c>
      <c r="H26" s="209">
        <f t="shared" si="40"/>
        <v>0</v>
      </c>
      <c r="I26" s="209">
        <f t="shared" si="41"/>
        <v>0</v>
      </c>
      <c r="J26" s="209">
        <f t="shared" si="42"/>
        <v>0</v>
      </c>
      <c r="K26" s="209">
        <f t="shared" si="43"/>
        <v>0</v>
      </c>
      <c r="L26" s="266">
        <v>0</v>
      </c>
      <c r="M26" s="266">
        <v>0</v>
      </c>
      <c r="N26" s="266">
        <v>0</v>
      </c>
      <c r="O26" s="266">
        <v>0</v>
      </c>
      <c r="P26" s="266">
        <v>0</v>
      </c>
      <c r="Q26" s="266">
        <v>0</v>
      </c>
      <c r="R26" s="266">
        <v>0</v>
      </c>
      <c r="S26" s="266">
        <v>0</v>
      </c>
      <c r="T26" s="266">
        <v>0</v>
      </c>
      <c r="U26" s="266">
        <v>0</v>
      </c>
      <c r="V26" s="266">
        <v>0</v>
      </c>
      <c r="W26" s="266">
        <v>0</v>
      </c>
      <c r="X26" s="266">
        <v>0</v>
      </c>
      <c r="Y26" s="266">
        <v>0</v>
      </c>
      <c r="Z26" s="266">
        <v>0</v>
      </c>
      <c r="AA26" s="266">
        <v>0</v>
      </c>
      <c r="AB26" s="266">
        <v>0</v>
      </c>
      <c r="AC26" s="266">
        <v>0</v>
      </c>
      <c r="AD26" s="266">
        <v>0</v>
      </c>
      <c r="AE26" s="266">
        <v>0</v>
      </c>
      <c r="AF26" s="266">
        <v>0</v>
      </c>
      <c r="AG26" s="266">
        <v>0</v>
      </c>
      <c r="AH26" s="266">
        <v>0</v>
      </c>
      <c r="AI26" s="266">
        <v>0</v>
      </c>
      <c r="AJ26" s="266">
        <v>0</v>
      </c>
      <c r="AK26" s="266">
        <v>0</v>
      </c>
      <c r="AL26" s="266">
        <v>0</v>
      </c>
      <c r="AM26" s="266">
        <v>0</v>
      </c>
      <c r="AN26" s="209">
        <f t="shared" si="44"/>
        <v>0</v>
      </c>
      <c r="AO26" s="209">
        <f t="shared" si="11"/>
        <v>0</v>
      </c>
      <c r="AP26" s="209">
        <f t="shared" si="12"/>
        <v>0</v>
      </c>
      <c r="AQ26" s="209">
        <f t="shared" si="13"/>
        <v>0</v>
      </c>
      <c r="AR26" s="209">
        <f t="shared" si="14"/>
        <v>0</v>
      </c>
      <c r="AS26" s="209">
        <f t="shared" si="15"/>
        <v>0</v>
      </c>
      <c r="AT26" s="209">
        <f t="shared" si="16"/>
        <v>0</v>
      </c>
      <c r="AU26" s="206">
        <v>0</v>
      </c>
      <c r="AV26" s="206">
        <v>0</v>
      </c>
      <c r="AW26" s="206">
        <v>0</v>
      </c>
      <c r="AX26" s="206">
        <v>0</v>
      </c>
      <c r="AY26" s="206">
        <v>0</v>
      </c>
      <c r="AZ26" s="206">
        <v>0</v>
      </c>
      <c r="BA26" s="206">
        <v>0</v>
      </c>
      <c r="BB26" s="206">
        <v>0</v>
      </c>
      <c r="BC26" s="206">
        <v>0</v>
      </c>
      <c r="BD26" s="206">
        <v>0</v>
      </c>
      <c r="BE26" s="206">
        <v>0</v>
      </c>
      <c r="BF26" s="206">
        <v>0</v>
      </c>
      <c r="BG26" s="206">
        <v>0</v>
      </c>
      <c r="BH26" s="206">
        <v>0</v>
      </c>
      <c r="BI26" s="206">
        <v>0</v>
      </c>
      <c r="BJ26" s="206">
        <v>0</v>
      </c>
      <c r="BK26" s="206">
        <v>0</v>
      </c>
      <c r="BL26" s="206">
        <v>0</v>
      </c>
      <c r="BM26" s="206">
        <v>0</v>
      </c>
      <c r="BN26" s="206">
        <v>0</v>
      </c>
      <c r="BO26" s="206">
        <v>0</v>
      </c>
      <c r="BP26" s="206">
        <v>0</v>
      </c>
      <c r="BQ26" s="206">
        <v>0</v>
      </c>
      <c r="BR26" s="206">
        <v>0</v>
      </c>
      <c r="BS26" s="206">
        <v>0</v>
      </c>
      <c r="BT26" s="206">
        <v>0</v>
      </c>
      <c r="BU26" s="206">
        <v>0</v>
      </c>
      <c r="BV26" s="206">
        <v>0</v>
      </c>
      <c r="BW26" s="238">
        <f t="shared" si="30"/>
        <v>0</v>
      </c>
      <c r="BX26" s="238">
        <f t="shared" si="31"/>
        <v>0</v>
      </c>
      <c r="BY26" s="238">
        <f t="shared" si="32"/>
        <v>0</v>
      </c>
      <c r="BZ26" s="238">
        <f t="shared" si="33"/>
        <v>0</v>
      </c>
      <c r="CA26" s="238">
        <f t="shared" si="34"/>
        <v>0</v>
      </c>
      <c r="CB26" s="238">
        <f t="shared" si="35"/>
        <v>0</v>
      </c>
      <c r="CC26" s="238">
        <f t="shared" si="36"/>
        <v>0</v>
      </c>
      <c r="CD26" s="212"/>
    </row>
    <row r="27" spans="1:82" ht="21.75" customHeight="1" x14ac:dyDescent="0.2">
      <c r="A27" s="217" t="s">
        <v>163</v>
      </c>
      <c r="B27" s="208" t="s">
        <v>921</v>
      </c>
      <c r="C27" s="207" t="s">
        <v>912</v>
      </c>
      <c r="D27" s="212"/>
      <c r="E27" s="209">
        <f t="shared" si="37"/>
        <v>0</v>
      </c>
      <c r="F27" s="209">
        <f t="shared" si="38"/>
        <v>0</v>
      </c>
      <c r="G27" s="209">
        <f>N27+U27+AB27+AI27</f>
        <v>0</v>
      </c>
      <c r="H27" s="209">
        <f t="shared" si="40"/>
        <v>0</v>
      </c>
      <c r="I27" s="209">
        <f t="shared" si="41"/>
        <v>0</v>
      </c>
      <c r="J27" s="209">
        <f t="shared" si="42"/>
        <v>0</v>
      </c>
      <c r="K27" s="209">
        <f t="shared" si="43"/>
        <v>0</v>
      </c>
      <c r="L27" s="266">
        <v>0</v>
      </c>
      <c r="M27" s="266">
        <v>0</v>
      </c>
      <c r="N27" s="266">
        <v>0</v>
      </c>
      <c r="O27" s="266">
        <v>0</v>
      </c>
      <c r="P27" s="266">
        <v>0</v>
      </c>
      <c r="Q27" s="266">
        <v>0</v>
      </c>
      <c r="R27" s="266">
        <v>0</v>
      </c>
      <c r="S27" s="266">
        <v>0</v>
      </c>
      <c r="T27" s="266">
        <v>0</v>
      </c>
      <c r="U27" s="266">
        <v>0</v>
      </c>
      <c r="V27" s="266">
        <v>0</v>
      </c>
      <c r="W27" s="266">
        <v>0</v>
      </c>
      <c r="X27" s="266">
        <v>0</v>
      </c>
      <c r="Y27" s="266">
        <v>0</v>
      </c>
      <c r="Z27" s="266">
        <v>0</v>
      </c>
      <c r="AA27" s="266">
        <v>0</v>
      </c>
      <c r="AB27" s="266">
        <v>0</v>
      </c>
      <c r="AC27" s="266">
        <v>0</v>
      </c>
      <c r="AD27" s="266">
        <v>0</v>
      </c>
      <c r="AE27" s="266">
        <v>0</v>
      </c>
      <c r="AF27" s="266">
        <v>0</v>
      </c>
      <c r="AG27" s="266">
        <f t="shared" ref="AG27:AH27" si="45">AG28</f>
        <v>0</v>
      </c>
      <c r="AH27" s="266">
        <f t="shared" si="45"/>
        <v>0</v>
      </c>
      <c r="AI27" s="266">
        <v>0</v>
      </c>
      <c r="AJ27" s="266">
        <v>0</v>
      </c>
      <c r="AK27" s="266">
        <v>0</v>
      </c>
      <c r="AL27" s="266">
        <f t="shared" ref="AL27" si="46">AL28</f>
        <v>0</v>
      </c>
      <c r="AM27" s="266">
        <f t="shared" ref="AM27" si="47">AM28</f>
        <v>0</v>
      </c>
      <c r="AN27" s="209">
        <f t="shared" si="44"/>
        <v>0</v>
      </c>
      <c r="AO27" s="209">
        <f t="shared" si="11"/>
        <v>0</v>
      </c>
      <c r="AP27" s="209">
        <f>AW27+BD27+BK27+BR27</f>
        <v>0</v>
      </c>
      <c r="AQ27" s="209">
        <f t="shared" si="13"/>
        <v>0</v>
      </c>
      <c r="AR27" s="209">
        <f t="shared" si="14"/>
        <v>0</v>
      </c>
      <c r="AS27" s="209">
        <f t="shared" si="15"/>
        <v>0</v>
      </c>
      <c r="AT27" s="209">
        <f t="shared" si="16"/>
        <v>0</v>
      </c>
      <c r="AU27" s="206">
        <v>0</v>
      </c>
      <c r="AV27" s="206">
        <v>0</v>
      </c>
      <c r="AW27" s="206">
        <v>0</v>
      </c>
      <c r="AX27" s="206">
        <v>0</v>
      </c>
      <c r="AY27" s="206">
        <v>0</v>
      </c>
      <c r="AZ27" s="206">
        <v>0</v>
      </c>
      <c r="BA27" s="206">
        <v>0</v>
      </c>
      <c r="BB27" s="206">
        <v>0</v>
      </c>
      <c r="BC27" s="206">
        <v>0</v>
      </c>
      <c r="BD27" s="206">
        <v>0</v>
      </c>
      <c r="BE27" s="206">
        <v>0</v>
      </c>
      <c r="BF27" s="206">
        <v>0</v>
      </c>
      <c r="BG27" s="206">
        <v>0</v>
      </c>
      <c r="BH27" s="206">
        <v>0</v>
      </c>
      <c r="BI27" s="206">
        <v>0</v>
      </c>
      <c r="BJ27" s="206">
        <v>0</v>
      </c>
      <c r="BK27" s="206">
        <v>0</v>
      </c>
      <c r="BL27" s="206">
        <v>0</v>
      </c>
      <c r="BM27" s="206">
        <v>0</v>
      </c>
      <c r="BN27" s="206">
        <v>0</v>
      </c>
      <c r="BO27" s="206">
        <v>0</v>
      </c>
      <c r="BP27" s="206">
        <f t="shared" ref="BP27:BQ27" si="48">BP28</f>
        <v>0</v>
      </c>
      <c r="BQ27" s="206">
        <f t="shared" si="48"/>
        <v>0</v>
      </c>
      <c r="BR27" s="206">
        <v>0</v>
      </c>
      <c r="BS27" s="206">
        <v>0</v>
      </c>
      <c r="BT27" s="206">
        <v>0</v>
      </c>
      <c r="BU27" s="206">
        <f t="shared" ref="BU27:BV27" si="49">BU28</f>
        <v>0</v>
      </c>
      <c r="BV27" s="206">
        <f t="shared" si="49"/>
        <v>0</v>
      </c>
      <c r="BW27" s="238">
        <f t="shared" si="30"/>
        <v>0</v>
      </c>
      <c r="BX27" s="238">
        <f t="shared" si="31"/>
        <v>0</v>
      </c>
      <c r="BY27" s="238">
        <f t="shared" si="32"/>
        <v>0</v>
      </c>
      <c r="BZ27" s="238">
        <f t="shared" si="33"/>
        <v>0</v>
      </c>
      <c r="CA27" s="238">
        <f t="shared" si="34"/>
        <v>0</v>
      </c>
      <c r="CB27" s="238">
        <f t="shared" si="35"/>
        <v>0</v>
      </c>
      <c r="CC27" s="238">
        <f t="shared" si="36"/>
        <v>0</v>
      </c>
      <c r="CD27" s="212"/>
    </row>
    <row r="28" spans="1:82" ht="22.5" customHeight="1" x14ac:dyDescent="0.2">
      <c r="A28" s="217" t="s">
        <v>165</v>
      </c>
      <c r="B28" s="208" t="s">
        <v>922</v>
      </c>
      <c r="C28" s="207" t="s">
        <v>912</v>
      </c>
      <c r="D28" s="212"/>
      <c r="E28" s="209">
        <f t="shared" si="37"/>
        <v>0</v>
      </c>
      <c r="F28" s="209">
        <f t="shared" si="38"/>
        <v>0</v>
      </c>
      <c r="G28" s="209">
        <f t="shared" si="39"/>
        <v>0</v>
      </c>
      <c r="H28" s="209">
        <f t="shared" si="40"/>
        <v>0</v>
      </c>
      <c r="I28" s="209">
        <f t="shared" si="41"/>
        <v>0</v>
      </c>
      <c r="J28" s="209">
        <f t="shared" si="42"/>
        <v>0</v>
      </c>
      <c r="K28" s="209">
        <f t="shared" si="43"/>
        <v>0</v>
      </c>
      <c r="L28" s="266">
        <v>0</v>
      </c>
      <c r="M28" s="266">
        <v>0</v>
      </c>
      <c r="N28" s="266">
        <v>0</v>
      </c>
      <c r="O28" s="266">
        <v>0</v>
      </c>
      <c r="P28" s="266">
        <v>0</v>
      </c>
      <c r="Q28" s="266">
        <v>0</v>
      </c>
      <c r="R28" s="266">
        <v>0</v>
      </c>
      <c r="S28" s="266">
        <v>0</v>
      </c>
      <c r="T28" s="266">
        <v>0</v>
      </c>
      <c r="U28" s="266">
        <v>0</v>
      </c>
      <c r="V28" s="266">
        <v>0</v>
      </c>
      <c r="W28" s="266">
        <v>0</v>
      </c>
      <c r="X28" s="266">
        <v>0</v>
      </c>
      <c r="Y28" s="266">
        <v>0</v>
      </c>
      <c r="Z28" s="266">
        <v>0</v>
      </c>
      <c r="AA28" s="266">
        <v>0</v>
      </c>
      <c r="AB28" s="266">
        <v>0</v>
      </c>
      <c r="AC28" s="266">
        <v>0</v>
      </c>
      <c r="AD28" s="266">
        <v>0</v>
      </c>
      <c r="AE28" s="266">
        <v>0</v>
      </c>
      <c r="AF28" s="266">
        <v>0</v>
      </c>
      <c r="AG28" s="266">
        <v>0</v>
      </c>
      <c r="AH28" s="266">
        <f>AH29+AH31+AH33</f>
        <v>0</v>
      </c>
      <c r="AI28" s="266">
        <v>0</v>
      </c>
      <c r="AJ28" s="266">
        <v>0</v>
      </c>
      <c r="AK28" s="266">
        <v>0</v>
      </c>
      <c r="AL28" s="266">
        <f>AL29+AL31+AL33</f>
        <v>0</v>
      </c>
      <c r="AM28" s="266">
        <f>AM29+AM31+AM33</f>
        <v>0</v>
      </c>
      <c r="AN28" s="209">
        <f t="shared" si="44"/>
        <v>0</v>
      </c>
      <c r="AO28" s="209">
        <f t="shared" si="11"/>
        <v>0</v>
      </c>
      <c r="AP28" s="209">
        <f t="shared" ref="AP28:AP29" si="50">AW28+BD28+BK28+BR28</f>
        <v>0</v>
      </c>
      <c r="AQ28" s="209">
        <f t="shared" si="13"/>
        <v>0</v>
      </c>
      <c r="AR28" s="209">
        <f t="shared" si="14"/>
        <v>0</v>
      </c>
      <c r="AS28" s="209">
        <f t="shared" si="15"/>
        <v>0</v>
      </c>
      <c r="AT28" s="209">
        <f t="shared" si="16"/>
        <v>0</v>
      </c>
      <c r="AU28" s="206">
        <v>0</v>
      </c>
      <c r="AV28" s="206">
        <v>0</v>
      </c>
      <c r="AW28" s="206">
        <v>0</v>
      </c>
      <c r="AX28" s="206">
        <v>0</v>
      </c>
      <c r="AY28" s="206">
        <v>0</v>
      </c>
      <c r="AZ28" s="206">
        <v>0</v>
      </c>
      <c r="BA28" s="206">
        <v>0</v>
      </c>
      <c r="BB28" s="206">
        <v>0</v>
      </c>
      <c r="BC28" s="206">
        <v>0</v>
      </c>
      <c r="BD28" s="206">
        <v>0</v>
      </c>
      <c r="BE28" s="206">
        <v>0</v>
      </c>
      <c r="BF28" s="206">
        <v>0</v>
      </c>
      <c r="BG28" s="206">
        <v>0</v>
      </c>
      <c r="BH28" s="206">
        <v>0</v>
      </c>
      <c r="BI28" s="206">
        <v>0</v>
      </c>
      <c r="BJ28" s="206">
        <v>0</v>
      </c>
      <c r="BK28" s="206">
        <v>0</v>
      </c>
      <c r="BL28" s="206">
        <v>0</v>
      </c>
      <c r="BM28" s="206">
        <v>0</v>
      </c>
      <c r="BN28" s="206">
        <v>0</v>
      </c>
      <c r="BO28" s="206">
        <v>0</v>
      </c>
      <c r="BP28" s="206">
        <v>0</v>
      </c>
      <c r="BQ28" s="206">
        <f>BQ29+BQ31+BQ33</f>
        <v>0</v>
      </c>
      <c r="BR28" s="206">
        <v>0</v>
      </c>
      <c r="BS28" s="206">
        <v>0</v>
      </c>
      <c r="BT28" s="206">
        <v>0</v>
      </c>
      <c r="BU28" s="206">
        <f>BU29+BU31+BU33</f>
        <v>0</v>
      </c>
      <c r="BV28" s="206">
        <f>BV29+BV31+BV33</f>
        <v>0</v>
      </c>
      <c r="BW28" s="238">
        <f t="shared" si="30"/>
        <v>0</v>
      </c>
      <c r="BX28" s="238">
        <f t="shared" si="31"/>
        <v>0</v>
      </c>
      <c r="BY28" s="238">
        <f t="shared" si="32"/>
        <v>0</v>
      </c>
      <c r="BZ28" s="238">
        <f t="shared" si="33"/>
        <v>0</v>
      </c>
      <c r="CA28" s="238">
        <f t="shared" si="34"/>
        <v>0</v>
      </c>
      <c r="CB28" s="238">
        <f t="shared" si="35"/>
        <v>0</v>
      </c>
      <c r="CC28" s="238">
        <f t="shared" si="36"/>
        <v>0</v>
      </c>
      <c r="CD28" s="212"/>
    </row>
    <row r="29" spans="1:82" ht="25.5" x14ac:dyDescent="0.2">
      <c r="A29" s="217" t="s">
        <v>166</v>
      </c>
      <c r="B29" s="208" t="s">
        <v>923</v>
      </c>
      <c r="C29" s="207" t="s">
        <v>935</v>
      </c>
      <c r="D29" s="212"/>
      <c r="E29" s="209">
        <f t="shared" si="37"/>
        <v>0</v>
      </c>
      <c r="F29" s="209">
        <f t="shared" si="38"/>
        <v>0</v>
      </c>
      <c r="G29" s="209">
        <f t="shared" si="39"/>
        <v>0</v>
      </c>
      <c r="H29" s="209">
        <f t="shared" si="40"/>
        <v>0</v>
      </c>
      <c r="I29" s="209">
        <f t="shared" si="41"/>
        <v>0</v>
      </c>
      <c r="J29" s="209">
        <f t="shared" si="42"/>
        <v>0</v>
      </c>
      <c r="K29" s="209">
        <f t="shared" si="43"/>
        <v>0</v>
      </c>
      <c r="L29" s="266">
        <v>0</v>
      </c>
      <c r="M29" s="266">
        <v>0</v>
      </c>
      <c r="N29" s="266">
        <v>0</v>
      </c>
      <c r="O29" s="266">
        <v>0</v>
      </c>
      <c r="P29" s="266">
        <v>0</v>
      </c>
      <c r="Q29" s="266">
        <v>0</v>
      </c>
      <c r="R29" s="266">
        <v>0</v>
      </c>
      <c r="S29" s="266">
        <v>0</v>
      </c>
      <c r="T29" s="266">
        <v>0</v>
      </c>
      <c r="U29" s="266">
        <v>0</v>
      </c>
      <c r="V29" s="266">
        <v>0</v>
      </c>
      <c r="W29" s="266">
        <v>0</v>
      </c>
      <c r="X29" s="266">
        <v>0</v>
      </c>
      <c r="Y29" s="266">
        <v>0</v>
      </c>
      <c r="Z29" s="266">
        <v>0</v>
      </c>
      <c r="AA29" s="266">
        <v>0</v>
      </c>
      <c r="AB29" s="266">
        <v>0</v>
      </c>
      <c r="AC29" s="266">
        <v>0</v>
      </c>
      <c r="AD29" s="266">
        <v>0</v>
      </c>
      <c r="AE29" s="266">
        <v>0</v>
      </c>
      <c r="AF29" s="266">
        <v>0</v>
      </c>
      <c r="AG29" s="266">
        <v>0</v>
      </c>
      <c r="AH29" s="266">
        <v>0</v>
      </c>
      <c r="AI29" s="266">
        <v>0</v>
      </c>
      <c r="AJ29" s="266">
        <v>0</v>
      </c>
      <c r="AK29" s="266">
        <v>0</v>
      </c>
      <c r="AL29" s="266">
        <v>0</v>
      </c>
      <c r="AM29" s="266">
        <v>0</v>
      </c>
      <c r="AN29" s="209">
        <f t="shared" si="44"/>
        <v>0</v>
      </c>
      <c r="AO29" s="209">
        <f t="shared" si="11"/>
        <v>0</v>
      </c>
      <c r="AP29" s="209">
        <f t="shared" si="50"/>
        <v>0</v>
      </c>
      <c r="AQ29" s="209">
        <f t="shared" si="13"/>
        <v>0</v>
      </c>
      <c r="AR29" s="209">
        <f t="shared" si="14"/>
        <v>0</v>
      </c>
      <c r="AS29" s="209">
        <f t="shared" si="15"/>
        <v>0</v>
      </c>
      <c r="AT29" s="209">
        <f t="shared" si="16"/>
        <v>0</v>
      </c>
      <c r="AU29" s="206">
        <v>0</v>
      </c>
      <c r="AV29" s="206">
        <v>0</v>
      </c>
      <c r="AW29" s="206">
        <v>0</v>
      </c>
      <c r="AX29" s="206">
        <v>0</v>
      </c>
      <c r="AY29" s="206">
        <v>0</v>
      </c>
      <c r="AZ29" s="206">
        <v>0</v>
      </c>
      <c r="BA29" s="206">
        <v>0</v>
      </c>
      <c r="BB29" s="206">
        <v>0</v>
      </c>
      <c r="BC29" s="206">
        <v>0</v>
      </c>
      <c r="BD29" s="206">
        <v>0</v>
      </c>
      <c r="BE29" s="206">
        <v>0</v>
      </c>
      <c r="BF29" s="206">
        <v>0</v>
      </c>
      <c r="BG29" s="206">
        <v>0</v>
      </c>
      <c r="BH29" s="206">
        <v>0</v>
      </c>
      <c r="BI29" s="206">
        <v>0</v>
      </c>
      <c r="BJ29" s="206">
        <v>0</v>
      </c>
      <c r="BK29" s="206">
        <v>0</v>
      </c>
      <c r="BL29" s="206">
        <v>0</v>
      </c>
      <c r="BM29" s="206">
        <v>0</v>
      </c>
      <c r="BN29" s="206">
        <v>0</v>
      </c>
      <c r="BO29" s="206">
        <v>0</v>
      </c>
      <c r="BP29" s="206">
        <v>0</v>
      </c>
      <c r="BQ29" s="206">
        <v>0</v>
      </c>
      <c r="BR29" s="206">
        <v>0</v>
      </c>
      <c r="BS29" s="206">
        <v>0</v>
      </c>
      <c r="BT29" s="206">
        <v>0</v>
      </c>
      <c r="BU29" s="206">
        <v>0</v>
      </c>
      <c r="BV29" s="206">
        <v>0</v>
      </c>
      <c r="BW29" s="238">
        <f t="shared" si="30"/>
        <v>0</v>
      </c>
      <c r="BX29" s="238">
        <f t="shared" si="31"/>
        <v>0</v>
      </c>
      <c r="BY29" s="238">
        <f t="shared" si="32"/>
        <v>0</v>
      </c>
      <c r="BZ29" s="238">
        <f t="shared" si="33"/>
        <v>0</v>
      </c>
      <c r="CA29" s="238">
        <f t="shared" si="34"/>
        <v>0</v>
      </c>
      <c r="CB29" s="238">
        <f t="shared" si="35"/>
        <v>0</v>
      </c>
      <c r="CC29" s="238">
        <f t="shared" si="36"/>
        <v>0</v>
      </c>
      <c r="CD29" s="212"/>
    </row>
    <row r="30" spans="1:82" x14ac:dyDescent="0.2">
      <c r="A30" s="217"/>
      <c r="B30" s="208"/>
      <c r="C30" s="207"/>
      <c r="D30" s="212"/>
      <c r="E30" s="290"/>
      <c r="F30" s="290"/>
      <c r="G30" s="290"/>
      <c r="H30" s="290"/>
      <c r="I30" s="290"/>
      <c r="J30" s="290"/>
      <c r="K30" s="290"/>
      <c r="L30" s="266"/>
      <c r="M30" s="266"/>
      <c r="N30" s="266"/>
      <c r="O30" s="266"/>
      <c r="P30" s="266"/>
      <c r="Q30" s="266"/>
      <c r="R30" s="266"/>
      <c r="S30" s="266"/>
      <c r="T30" s="266"/>
      <c r="U30" s="266"/>
      <c r="V30" s="266"/>
      <c r="W30" s="266"/>
      <c r="X30" s="266"/>
      <c r="Y30" s="266"/>
      <c r="Z30" s="266"/>
      <c r="AA30" s="266"/>
      <c r="AB30" s="266"/>
      <c r="AC30" s="266"/>
      <c r="AD30" s="266"/>
      <c r="AE30" s="266"/>
      <c r="AF30" s="266"/>
      <c r="AG30" s="266"/>
      <c r="AH30" s="266"/>
      <c r="AI30" s="266"/>
      <c r="AJ30" s="266"/>
      <c r="AK30" s="266"/>
      <c r="AL30" s="266"/>
      <c r="AM30" s="266"/>
      <c r="AN30" s="290"/>
      <c r="AO30" s="290"/>
      <c r="AP30" s="290"/>
      <c r="AQ30" s="290"/>
      <c r="AR30" s="290"/>
      <c r="AS30" s="290"/>
      <c r="AT30" s="290"/>
      <c r="AU30" s="206"/>
      <c r="AV30" s="206"/>
      <c r="AW30" s="206"/>
      <c r="AX30" s="206"/>
      <c r="AY30" s="206"/>
      <c r="AZ30" s="206"/>
      <c r="BA30" s="206"/>
      <c r="BB30" s="206"/>
      <c r="BC30" s="206"/>
      <c r="BD30" s="206"/>
      <c r="BE30" s="206"/>
      <c r="BF30" s="206"/>
      <c r="BG30" s="206"/>
      <c r="BH30" s="206"/>
      <c r="BI30" s="206"/>
      <c r="BJ30" s="206"/>
      <c r="BK30" s="206"/>
      <c r="BL30" s="206"/>
      <c r="BM30" s="206"/>
      <c r="BN30" s="206"/>
      <c r="BO30" s="206"/>
      <c r="BP30" s="206"/>
      <c r="BQ30" s="206"/>
      <c r="BR30" s="206"/>
      <c r="BS30" s="206"/>
      <c r="BT30" s="206"/>
      <c r="BU30" s="206"/>
      <c r="BV30" s="206"/>
      <c r="BW30" s="238">
        <f t="shared" si="30"/>
        <v>0</v>
      </c>
      <c r="BX30" s="238">
        <f t="shared" si="31"/>
        <v>0</v>
      </c>
      <c r="BY30" s="238">
        <f t="shared" si="32"/>
        <v>0</v>
      </c>
      <c r="BZ30" s="238">
        <f t="shared" si="33"/>
        <v>0</v>
      </c>
      <c r="CA30" s="238">
        <f t="shared" si="34"/>
        <v>0</v>
      </c>
      <c r="CB30" s="238">
        <f t="shared" si="35"/>
        <v>0</v>
      </c>
      <c r="CC30" s="238">
        <f t="shared" si="36"/>
        <v>0</v>
      </c>
      <c r="CD30" s="212"/>
    </row>
    <row r="31" spans="1:82" ht="25.5" x14ac:dyDescent="0.2">
      <c r="A31" s="217" t="s">
        <v>168</v>
      </c>
      <c r="B31" s="208" t="s">
        <v>924</v>
      </c>
      <c r="C31" s="207" t="s">
        <v>936</v>
      </c>
      <c r="D31" s="212"/>
      <c r="E31" s="209">
        <f t="shared" ref="E31" si="51">L31+S31+Z31+AG31</f>
        <v>0</v>
      </c>
      <c r="F31" s="209">
        <f t="shared" ref="F31" si="52">M31+T31+AA31+AH31</f>
        <v>0</v>
      </c>
      <c r="G31" s="209">
        <f t="shared" ref="G31" si="53">N31+U31+AB31+AI31</f>
        <v>0</v>
      </c>
      <c r="H31" s="209">
        <f t="shared" ref="H31" si="54">O31+V31+AC31+AJ31</f>
        <v>0</v>
      </c>
      <c r="I31" s="209">
        <f t="shared" ref="I31" si="55">P31+W31+AD31+AK31</f>
        <v>0</v>
      </c>
      <c r="J31" s="209">
        <f t="shared" ref="J31" si="56">Q31+X31+AE31+AL31</f>
        <v>0</v>
      </c>
      <c r="K31" s="209">
        <f t="shared" ref="K31" si="57">R31+Y31+AF31+AM31</f>
        <v>0</v>
      </c>
      <c r="L31" s="266">
        <v>0</v>
      </c>
      <c r="M31" s="266">
        <v>0</v>
      </c>
      <c r="N31" s="266">
        <v>0</v>
      </c>
      <c r="O31" s="266">
        <v>0</v>
      </c>
      <c r="P31" s="266">
        <v>0</v>
      </c>
      <c r="Q31" s="266">
        <v>0</v>
      </c>
      <c r="R31" s="266">
        <v>0</v>
      </c>
      <c r="S31" s="266">
        <v>0</v>
      </c>
      <c r="T31" s="266">
        <v>0</v>
      </c>
      <c r="U31" s="266">
        <v>0</v>
      </c>
      <c r="V31" s="266">
        <v>0</v>
      </c>
      <c r="W31" s="266">
        <v>0</v>
      </c>
      <c r="X31" s="266">
        <v>0</v>
      </c>
      <c r="Y31" s="266">
        <v>0</v>
      </c>
      <c r="Z31" s="266">
        <v>0</v>
      </c>
      <c r="AA31" s="266">
        <v>0</v>
      </c>
      <c r="AB31" s="266">
        <v>0</v>
      </c>
      <c r="AC31" s="266">
        <v>0</v>
      </c>
      <c r="AD31" s="266">
        <v>0</v>
      </c>
      <c r="AE31" s="266">
        <v>0</v>
      </c>
      <c r="AF31" s="266">
        <v>0</v>
      </c>
      <c r="AG31" s="266">
        <v>0</v>
      </c>
      <c r="AH31" s="266">
        <v>0</v>
      </c>
      <c r="AI31" s="266">
        <v>0</v>
      </c>
      <c r="AJ31" s="266">
        <v>0</v>
      </c>
      <c r="AK31" s="266">
        <v>0</v>
      </c>
      <c r="AL31" s="266">
        <v>0</v>
      </c>
      <c r="AM31" s="266">
        <v>0</v>
      </c>
      <c r="AN31" s="209">
        <f t="shared" ref="AN31" si="58">AU31+BB31+BI31+BP31</f>
        <v>0</v>
      </c>
      <c r="AO31" s="209">
        <f t="shared" ref="AO31" si="59">AV31+BC31+BJ31+BQ31</f>
        <v>0</v>
      </c>
      <c r="AP31" s="209">
        <f t="shared" ref="AP31" si="60">AW31+BD31+BK31+BR31</f>
        <v>0</v>
      </c>
      <c r="AQ31" s="209">
        <f t="shared" ref="AQ31" si="61">AX31+BE31+BL31+BS31</f>
        <v>0</v>
      </c>
      <c r="AR31" s="209">
        <f t="shared" ref="AR31" si="62">AY31+BF31+BM31+BT31</f>
        <v>0</v>
      </c>
      <c r="AS31" s="209">
        <f t="shared" ref="AS31" si="63">AZ31+BG31+BN31+BU31</f>
        <v>0</v>
      </c>
      <c r="AT31" s="209">
        <f t="shared" ref="AT31" si="64">BA31+BH31+BO31+BV31</f>
        <v>0</v>
      </c>
      <c r="AU31" s="206">
        <v>0</v>
      </c>
      <c r="AV31" s="206">
        <v>0</v>
      </c>
      <c r="AW31" s="206">
        <v>0</v>
      </c>
      <c r="AX31" s="206">
        <v>0</v>
      </c>
      <c r="AY31" s="206">
        <v>0</v>
      </c>
      <c r="AZ31" s="206">
        <v>0</v>
      </c>
      <c r="BA31" s="206">
        <v>0</v>
      </c>
      <c r="BB31" s="206">
        <v>0</v>
      </c>
      <c r="BC31" s="206">
        <v>0</v>
      </c>
      <c r="BD31" s="206">
        <v>0</v>
      </c>
      <c r="BE31" s="206">
        <v>0</v>
      </c>
      <c r="BF31" s="206">
        <v>0</v>
      </c>
      <c r="BG31" s="206">
        <v>0</v>
      </c>
      <c r="BH31" s="206">
        <v>0</v>
      </c>
      <c r="BI31" s="206">
        <v>0</v>
      </c>
      <c r="BJ31" s="206">
        <v>0</v>
      </c>
      <c r="BK31" s="206">
        <v>0</v>
      </c>
      <c r="BL31" s="206">
        <v>0</v>
      </c>
      <c r="BM31" s="206">
        <v>0</v>
      </c>
      <c r="BN31" s="206">
        <v>0</v>
      </c>
      <c r="BO31" s="206">
        <v>0</v>
      </c>
      <c r="BP31" s="206">
        <v>0</v>
      </c>
      <c r="BQ31" s="206">
        <v>0</v>
      </c>
      <c r="BR31" s="206">
        <v>0</v>
      </c>
      <c r="BS31" s="206">
        <v>0</v>
      </c>
      <c r="BT31" s="206">
        <v>0</v>
      </c>
      <c r="BU31" s="206">
        <v>0</v>
      </c>
      <c r="BV31" s="206">
        <v>0</v>
      </c>
      <c r="BW31" s="238">
        <f t="shared" si="30"/>
        <v>0</v>
      </c>
      <c r="BX31" s="238">
        <f t="shared" si="31"/>
        <v>0</v>
      </c>
      <c r="BY31" s="238">
        <f t="shared" si="32"/>
        <v>0</v>
      </c>
      <c r="BZ31" s="238">
        <f t="shared" si="33"/>
        <v>0</v>
      </c>
      <c r="CA31" s="238">
        <f t="shared" si="34"/>
        <v>0</v>
      </c>
      <c r="CB31" s="238">
        <f t="shared" si="35"/>
        <v>0</v>
      </c>
      <c r="CC31" s="238">
        <f t="shared" si="36"/>
        <v>0</v>
      </c>
      <c r="CD31" s="212"/>
    </row>
    <row r="32" spans="1:82" x14ac:dyDescent="0.2">
      <c r="A32" s="217"/>
      <c r="B32" s="208"/>
      <c r="C32" s="207"/>
      <c r="D32" s="212"/>
      <c r="E32" s="290"/>
      <c r="F32" s="290"/>
      <c r="G32" s="290"/>
      <c r="H32" s="290"/>
      <c r="I32" s="290"/>
      <c r="J32" s="290"/>
      <c r="K32" s="290"/>
      <c r="L32" s="266"/>
      <c r="M32" s="266"/>
      <c r="N32" s="266"/>
      <c r="O32" s="266"/>
      <c r="P32" s="266"/>
      <c r="Q32" s="266"/>
      <c r="R32" s="266"/>
      <c r="S32" s="266"/>
      <c r="T32" s="266"/>
      <c r="U32" s="266"/>
      <c r="V32" s="266"/>
      <c r="W32" s="266"/>
      <c r="X32" s="266"/>
      <c r="Y32" s="266"/>
      <c r="Z32" s="266"/>
      <c r="AA32" s="266"/>
      <c r="AB32" s="266"/>
      <c r="AC32" s="266"/>
      <c r="AD32" s="266"/>
      <c r="AE32" s="266"/>
      <c r="AF32" s="266"/>
      <c r="AG32" s="266"/>
      <c r="AH32" s="266"/>
      <c r="AI32" s="266"/>
      <c r="AJ32" s="266"/>
      <c r="AK32" s="266"/>
      <c r="AL32" s="266"/>
      <c r="AM32" s="266"/>
      <c r="AN32" s="290"/>
      <c r="AO32" s="290"/>
      <c r="AP32" s="290"/>
      <c r="AQ32" s="290"/>
      <c r="AR32" s="290"/>
      <c r="AS32" s="290"/>
      <c r="AT32" s="290"/>
      <c r="AU32" s="206"/>
      <c r="AV32" s="206"/>
      <c r="AW32" s="206"/>
      <c r="AX32" s="206"/>
      <c r="AY32" s="206"/>
      <c r="AZ32" s="206"/>
      <c r="BA32" s="206"/>
      <c r="BB32" s="206"/>
      <c r="BC32" s="206"/>
      <c r="BD32" s="206"/>
      <c r="BE32" s="206"/>
      <c r="BF32" s="206"/>
      <c r="BG32" s="206"/>
      <c r="BH32" s="206"/>
      <c r="BI32" s="206"/>
      <c r="BJ32" s="206"/>
      <c r="BK32" s="206"/>
      <c r="BL32" s="206"/>
      <c r="BM32" s="206"/>
      <c r="BN32" s="206"/>
      <c r="BO32" s="206"/>
      <c r="BP32" s="206"/>
      <c r="BQ32" s="206"/>
      <c r="BR32" s="206"/>
      <c r="BS32" s="206"/>
      <c r="BT32" s="206"/>
      <c r="BU32" s="206"/>
      <c r="BV32" s="206"/>
      <c r="BW32" s="238">
        <f t="shared" si="30"/>
        <v>0</v>
      </c>
      <c r="BX32" s="238">
        <f t="shared" si="31"/>
        <v>0</v>
      </c>
      <c r="BY32" s="238">
        <f t="shared" si="32"/>
        <v>0</v>
      </c>
      <c r="BZ32" s="238">
        <f t="shared" si="33"/>
        <v>0</v>
      </c>
      <c r="CA32" s="238">
        <f t="shared" si="34"/>
        <v>0</v>
      </c>
      <c r="CB32" s="238">
        <f t="shared" si="35"/>
        <v>0</v>
      </c>
      <c r="CC32" s="238">
        <f t="shared" si="36"/>
        <v>0</v>
      </c>
      <c r="CD32" s="212"/>
    </row>
    <row r="33" spans="1:82" ht="25.5" x14ac:dyDescent="0.2">
      <c r="A33" s="217" t="s">
        <v>170</v>
      </c>
      <c r="B33" s="208" t="s">
        <v>925</v>
      </c>
      <c r="C33" s="207" t="s">
        <v>937</v>
      </c>
      <c r="D33" s="212"/>
      <c r="E33" s="209">
        <f t="shared" ref="E33" si="65">L33+S33+Z33+AG33</f>
        <v>0</v>
      </c>
      <c r="F33" s="209">
        <f t="shared" ref="F33" si="66">M33+T33+AA33+AH33</f>
        <v>0</v>
      </c>
      <c r="G33" s="209">
        <f t="shared" ref="G33" si="67">N33+U33+AB33+AI33</f>
        <v>0</v>
      </c>
      <c r="H33" s="209">
        <f t="shared" ref="H33" si="68">O33+V33+AC33+AJ33</f>
        <v>0</v>
      </c>
      <c r="I33" s="209">
        <f t="shared" ref="I33" si="69">P33+W33+AD33+AK33</f>
        <v>0</v>
      </c>
      <c r="J33" s="209">
        <f t="shared" ref="J33" si="70">Q33+X33+AE33+AL33</f>
        <v>0</v>
      </c>
      <c r="K33" s="209">
        <f t="shared" ref="K33" si="71">R33+Y33+AF33+AM33</f>
        <v>0</v>
      </c>
      <c r="L33" s="266">
        <v>0</v>
      </c>
      <c r="M33" s="266">
        <v>0</v>
      </c>
      <c r="N33" s="266">
        <v>0</v>
      </c>
      <c r="O33" s="266">
        <v>0</v>
      </c>
      <c r="P33" s="266">
        <v>0</v>
      </c>
      <c r="Q33" s="266">
        <v>0</v>
      </c>
      <c r="R33" s="266">
        <v>0</v>
      </c>
      <c r="S33" s="266">
        <v>0</v>
      </c>
      <c r="T33" s="266">
        <v>0</v>
      </c>
      <c r="U33" s="266">
        <v>0</v>
      </c>
      <c r="V33" s="266">
        <v>0</v>
      </c>
      <c r="W33" s="266">
        <v>0</v>
      </c>
      <c r="X33" s="266">
        <v>0</v>
      </c>
      <c r="Y33" s="266">
        <v>0</v>
      </c>
      <c r="Z33" s="266">
        <v>0</v>
      </c>
      <c r="AA33" s="266">
        <v>0</v>
      </c>
      <c r="AB33" s="266">
        <v>0</v>
      </c>
      <c r="AC33" s="266">
        <v>0</v>
      </c>
      <c r="AD33" s="266">
        <v>0</v>
      </c>
      <c r="AE33" s="266">
        <v>0</v>
      </c>
      <c r="AF33" s="266">
        <v>0</v>
      </c>
      <c r="AG33" s="266">
        <v>0</v>
      </c>
      <c r="AH33" s="266">
        <v>0</v>
      </c>
      <c r="AI33" s="266">
        <v>0</v>
      </c>
      <c r="AJ33" s="266">
        <v>0</v>
      </c>
      <c r="AK33" s="266">
        <v>0</v>
      </c>
      <c r="AL33" s="266">
        <v>0</v>
      </c>
      <c r="AM33" s="266">
        <v>0</v>
      </c>
      <c r="AN33" s="209">
        <f t="shared" ref="AN33" si="72">AU33+BB33+BI33+BP33</f>
        <v>0</v>
      </c>
      <c r="AO33" s="209">
        <f t="shared" ref="AO33" si="73">AV33+BC33+BJ33+BQ33</f>
        <v>0</v>
      </c>
      <c r="AP33" s="209">
        <f t="shared" ref="AP33" si="74">AW33+BD33+BK33+BR33</f>
        <v>0</v>
      </c>
      <c r="AQ33" s="209">
        <f t="shared" ref="AQ33" si="75">AX33+BE33+BL33+BS33</f>
        <v>0</v>
      </c>
      <c r="AR33" s="209">
        <f t="shared" ref="AR33" si="76">AY33+BF33+BM33+BT33</f>
        <v>0</v>
      </c>
      <c r="AS33" s="209">
        <f t="shared" ref="AS33" si="77">AZ33+BG33+BN33+BU33</f>
        <v>0</v>
      </c>
      <c r="AT33" s="209">
        <f t="shared" ref="AT33" si="78">BA33+BH33+BO33+BV33</f>
        <v>0</v>
      </c>
      <c r="AU33" s="206">
        <v>0</v>
      </c>
      <c r="AV33" s="206">
        <v>0</v>
      </c>
      <c r="AW33" s="206">
        <v>0</v>
      </c>
      <c r="AX33" s="206">
        <v>0</v>
      </c>
      <c r="AY33" s="206">
        <v>0</v>
      </c>
      <c r="AZ33" s="206">
        <v>0</v>
      </c>
      <c r="BA33" s="206">
        <v>0</v>
      </c>
      <c r="BB33" s="206">
        <v>0</v>
      </c>
      <c r="BC33" s="206">
        <v>0</v>
      </c>
      <c r="BD33" s="206">
        <v>0</v>
      </c>
      <c r="BE33" s="206">
        <v>0</v>
      </c>
      <c r="BF33" s="206">
        <v>0</v>
      </c>
      <c r="BG33" s="206">
        <v>0</v>
      </c>
      <c r="BH33" s="206">
        <v>0</v>
      </c>
      <c r="BI33" s="206">
        <v>0</v>
      </c>
      <c r="BJ33" s="206">
        <v>0</v>
      </c>
      <c r="BK33" s="206">
        <v>0</v>
      </c>
      <c r="BL33" s="206">
        <v>0</v>
      </c>
      <c r="BM33" s="206">
        <v>0</v>
      </c>
      <c r="BN33" s="206">
        <v>0</v>
      </c>
      <c r="BO33" s="206">
        <v>0</v>
      </c>
      <c r="BP33" s="206">
        <v>0</v>
      </c>
      <c r="BQ33" s="206">
        <v>0</v>
      </c>
      <c r="BR33" s="206">
        <v>0</v>
      </c>
      <c r="BS33" s="206">
        <v>0</v>
      </c>
      <c r="BT33" s="206">
        <v>0</v>
      </c>
      <c r="BU33" s="206">
        <v>0</v>
      </c>
      <c r="BV33" s="206">
        <v>0</v>
      </c>
      <c r="BW33" s="238">
        <f t="shared" si="30"/>
        <v>0</v>
      </c>
      <c r="BX33" s="238">
        <f t="shared" si="31"/>
        <v>0</v>
      </c>
      <c r="BY33" s="238">
        <f t="shared" si="32"/>
        <v>0</v>
      </c>
      <c r="BZ33" s="238">
        <f t="shared" si="33"/>
        <v>0</v>
      </c>
      <c r="CA33" s="238">
        <f t="shared" si="34"/>
        <v>0</v>
      </c>
      <c r="CB33" s="238">
        <f t="shared" si="35"/>
        <v>0</v>
      </c>
      <c r="CC33" s="238">
        <f t="shared" si="36"/>
        <v>0</v>
      </c>
      <c r="CD33" s="212"/>
    </row>
    <row r="34" spans="1:82" x14ac:dyDescent="0.2">
      <c r="A34" s="217"/>
      <c r="B34" s="208"/>
      <c r="C34" s="207"/>
      <c r="D34" s="212"/>
      <c r="E34" s="209"/>
      <c r="F34" s="209"/>
      <c r="G34" s="209"/>
      <c r="H34" s="209"/>
      <c r="I34" s="209"/>
      <c r="J34" s="209"/>
      <c r="K34" s="209"/>
      <c r="L34" s="266"/>
      <c r="M34" s="266"/>
      <c r="N34" s="266"/>
      <c r="O34" s="266"/>
      <c r="P34" s="266"/>
      <c r="Q34" s="266"/>
      <c r="R34" s="266"/>
      <c r="S34" s="266"/>
      <c r="T34" s="266"/>
      <c r="U34" s="266"/>
      <c r="V34" s="266"/>
      <c r="W34" s="266"/>
      <c r="X34" s="266"/>
      <c r="Y34" s="266"/>
      <c r="Z34" s="266"/>
      <c r="AA34" s="266"/>
      <c r="AB34" s="266"/>
      <c r="AC34" s="266"/>
      <c r="AD34" s="266"/>
      <c r="AE34" s="266"/>
      <c r="AF34" s="266"/>
      <c r="AG34" s="266"/>
      <c r="AH34" s="266"/>
      <c r="AI34" s="266"/>
      <c r="AJ34" s="266"/>
      <c r="AK34" s="266"/>
      <c r="AL34" s="266"/>
      <c r="AM34" s="266"/>
      <c r="AN34" s="212"/>
      <c r="AO34" s="212"/>
      <c r="AP34" s="212"/>
      <c r="AQ34" s="212"/>
      <c r="AR34" s="212"/>
      <c r="AS34" s="212"/>
      <c r="AT34" s="210"/>
      <c r="AU34" s="206"/>
      <c r="AV34" s="206"/>
      <c r="AW34" s="206"/>
      <c r="AX34" s="206"/>
      <c r="AY34" s="206"/>
      <c r="AZ34" s="206"/>
      <c r="BA34" s="206"/>
      <c r="BB34" s="206"/>
      <c r="BC34" s="206"/>
      <c r="BD34" s="206"/>
      <c r="BE34" s="206"/>
      <c r="BF34" s="206"/>
      <c r="BG34" s="206"/>
      <c r="BH34" s="206"/>
      <c r="BI34" s="206"/>
      <c r="BJ34" s="206"/>
      <c r="BK34" s="206"/>
      <c r="BL34" s="206"/>
      <c r="BM34" s="206"/>
      <c r="BN34" s="206"/>
      <c r="BO34" s="206"/>
      <c r="BP34" s="206"/>
      <c r="BQ34" s="206"/>
      <c r="BR34" s="206"/>
      <c r="BS34" s="206"/>
      <c r="BT34" s="206"/>
      <c r="BU34" s="206"/>
      <c r="BV34" s="206"/>
      <c r="BW34" s="238">
        <f t="shared" si="30"/>
        <v>0</v>
      </c>
      <c r="BX34" s="238">
        <f t="shared" si="31"/>
        <v>0</v>
      </c>
      <c r="BY34" s="238">
        <f t="shared" si="32"/>
        <v>0</v>
      </c>
      <c r="BZ34" s="238">
        <f t="shared" si="33"/>
        <v>0</v>
      </c>
      <c r="CA34" s="238">
        <f t="shared" si="34"/>
        <v>0</v>
      </c>
      <c r="CB34" s="238">
        <f t="shared" si="35"/>
        <v>0</v>
      </c>
      <c r="CC34" s="238">
        <f t="shared" si="36"/>
        <v>0</v>
      </c>
      <c r="CD34" s="212"/>
    </row>
    <row r="35" spans="1:82" s="229" customFormat="1" ht="23.25" customHeight="1" x14ac:dyDescent="0.2">
      <c r="A35" s="217" t="s">
        <v>181</v>
      </c>
      <c r="B35" s="230" t="s">
        <v>926</v>
      </c>
      <c r="C35" s="226" t="s">
        <v>912</v>
      </c>
      <c r="D35" s="227"/>
      <c r="E35" s="228">
        <f t="shared" ref="E35:E79" si="79">L35+S35+Z35+AG35</f>
        <v>5.6930000000000005</v>
      </c>
      <c r="F35" s="228">
        <f t="shared" ref="F35:K66" si="80">M35+T35+AA35+AH35</f>
        <v>0</v>
      </c>
      <c r="G35" s="228">
        <f t="shared" si="80"/>
        <v>18.475000000000001</v>
      </c>
      <c r="H35" s="228">
        <f t="shared" si="80"/>
        <v>0</v>
      </c>
      <c r="I35" s="228">
        <f t="shared" si="80"/>
        <v>1.96</v>
      </c>
      <c r="J35" s="228">
        <f t="shared" si="80"/>
        <v>0</v>
      </c>
      <c r="K35" s="228">
        <f t="shared" si="80"/>
        <v>162</v>
      </c>
      <c r="L35" s="267">
        <f t="shared" ref="L35:AM35" si="81">L36+L65+L75+L79</f>
        <v>0</v>
      </c>
      <c r="M35" s="267">
        <f t="shared" si="81"/>
        <v>0</v>
      </c>
      <c r="N35" s="267">
        <f t="shared" si="81"/>
        <v>0</v>
      </c>
      <c r="O35" s="267">
        <f t="shared" si="81"/>
        <v>0</v>
      </c>
      <c r="P35" s="267">
        <f t="shared" si="81"/>
        <v>0</v>
      </c>
      <c r="Q35" s="267">
        <f t="shared" si="81"/>
        <v>0</v>
      </c>
      <c r="R35" s="267">
        <f t="shared" si="81"/>
        <v>0</v>
      </c>
      <c r="S35" s="267">
        <f t="shared" si="81"/>
        <v>0.4</v>
      </c>
      <c r="T35" s="267">
        <f t="shared" si="81"/>
        <v>0</v>
      </c>
      <c r="U35" s="267">
        <f t="shared" si="81"/>
        <v>0.3</v>
      </c>
      <c r="V35" s="267">
        <f t="shared" si="81"/>
        <v>0</v>
      </c>
      <c r="W35" s="267">
        <f t="shared" si="81"/>
        <v>0</v>
      </c>
      <c r="X35" s="267">
        <f t="shared" si="81"/>
        <v>0</v>
      </c>
      <c r="Y35" s="267">
        <f t="shared" si="81"/>
        <v>159</v>
      </c>
      <c r="Z35" s="267">
        <f>Z36+Z65+Z75+Z79</f>
        <v>0.313</v>
      </c>
      <c r="AA35" s="267">
        <f t="shared" si="81"/>
        <v>0</v>
      </c>
      <c r="AB35" s="267">
        <f t="shared" si="81"/>
        <v>6.4</v>
      </c>
      <c r="AC35" s="267">
        <f t="shared" si="81"/>
        <v>0</v>
      </c>
      <c r="AD35" s="267">
        <f t="shared" si="81"/>
        <v>1.28</v>
      </c>
      <c r="AE35" s="267">
        <f t="shared" si="81"/>
        <v>0</v>
      </c>
      <c r="AF35" s="267">
        <f t="shared" si="81"/>
        <v>0</v>
      </c>
      <c r="AG35" s="267">
        <f t="shared" si="81"/>
        <v>4.9800000000000004</v>
      </c>
      <c r="AH35" s="267">
        <f t="shared" si="81"/>
        <v>0</v>
      </c>
      <c r="AI35" s="267">
        <f t="shared" si="81"/>
        <v>11.775</v>
      </c>
      <c r="AJ35" s="267">
        <f t="shared" si="81"/>
        <v>0</v>
      </c>
      <c r="AK35" s="267">
        <f t="shared" si="81"/>
        <v>0.68</v>
      </c>
      <c r="AL35" s="267">
        <f t="shared" si="81"/>
        <v>0</v>
      </c>
      <c r="AM35" s="267">
        <f t="shared" si="81"/>
        <v>3</v>
      </c>
      <c r="AN35" s="228">
        <f t="shared" ref="AN35:AN37" si="82">AU35+BB35+BI35+BP35</f>
        <v>0.4</v>
      </c>
      <c r="AO35" s="228">
        <f t="shared" ref="AO35:AO38" si="83">AV35+BC35+BJ35+BQ35</f>
        <v>0</v>
      </c>
      <c r="AP35" s="228">
        <f t="shared" ref="AP35:AP38" si="84">AW35+BD35+BK35+BR35</f>
        <v>4.1470000000000002</v>
      </c>
      <c r="AQ35" s="228">
        <f t="shared" ref="AQ35:AQ38" si="85">AX35+BE35+BL35+BS35</f>
        <v>0</v>
      </c>
      <c r="AR35" s="228">
        <f t="shared" ref="AR35:AR38" si="86">AY35+BF35+BM35+BT35</f>
        <v>2.2320000000000002</v>
      </c>
      <c r="AS35" s="228">
        <f t="shared" ref="AS35:AS38" si="87">AZ35+BG35+BN35+BU35</f>
        <v>0</v>
      </c>
      <c r="AT35" s="228">
        <f t="shared" ref="AT35:AT38" si="88">BA35+BH35+BO35+BV35</f>
        <v>198</v>
      </c>
      <c r="AU35" s="223">
        <f t="shared" ref="AU35:BV35" si="89">AU36+AU65+AU75+AU79</f>
        <v>0</v>
      </c>
      <c r="AV35" s="223">
        <f t="shared" si="89"/>
        <v>0</v>
      </c>
      <c r="AW35" s="223">
        <f t="shared" si="89"/>
        <v>0</v>
      </c>
      <c r="AX35" s="223">
        <f t="shared" si="89"/>
        <v>0</v>
      </c>
      <c r="AY35" s="223">
        <f t="shared" si="89"/>
        <v>0</v>
      </c>
      <c r="AZ35" s="223">
        <f t="shared" si="89"/>
        <v>0</v>
      </c>
      <c r="BA35" s="223">
        <f t="shared" si="89"/>
        <v>0</v>
      </c>
      <c r="BB35" s="223">
        <f t="shared" si="89"/>
        <v>0.4</v>
      </c>
      <c r="BC35" s="223">
        <f t="shared" si="89"/>
        <v>0</v>
      </c>
      <c r="BD35" s="223">
        <f t="shared" si="89"/>
        <v>0.25</v>
      </c>
      <c r="BE35" s="223">
        <f t="shared" si="89"/>
        <v>0</v>
      </c>
      <c r="BF35" s="223">
        <f t="shared" si="89"/>
        <v>0</v>
      </c>
      <c r="BG35" s="223">
        <f t="shared" si="89"/>
        <v>0</v>
      </c>
      <c r="BH35" s="223">
        <f t="shared" si="89"/>
        <v>158</v>
      </c>
      <c r="BI35" s="223">
        <f t="shared" si="89"/>
        <v>0</v>
      </c>
      <c r="BJ35" s="223">
        <f t="shared" si="89"/>
        <v>0</v>
      </c>
      <c r="BK35" s="223">
        <f t="shared" si="89"/>
        <v>3.8969999999999998</v>
      </c>
      <c r="BL35" s="223">
        <f t="shared" si="89"/>
        <v>0</v>
      </c>
      <c r="BM35" s="223">
        <f t="shared" si="89"/>
        <v>2.2320000000000002</v>
      </c>
      <c r="BN35" s="223">
        <f t="shared" si="89"/>
        <v>0</v>
      </c>
      <c r="BO35" s="223">
        <f t="shared" si="89"/>
        <v>40</v>
      </c>
      <c r="BP35" s="223">
        <f t="shared" si="89"/>
        <v>0</v>
      </c>
      <c r="BQ35" s="223">
        <f t="shared" si="89"/>
        <v>0</v>
      </c>
      <c r="BR35" s="223">
        <f t="shared" si="89"/>
        <v>0</v>
      </c>
      <c r="BS35" s="223">
        <f t="shared" si="89"/>
        <v>0</v>
      </c>
      <c r="BT35" s="223">
        <f t="shared" si="89"/>
        <v>0</v>
      </c>
      <c r="BU35" s="223">
        <f t="shared" si="89"/>
        <v>0</v>
      </c>
      <c r="BV35" s="223">
        <f t="shared" si="89"/>
        <v>0</v>
      </c>
      <c r="BW35" s="283">
        <f t="shared" si="30"/>
        <v>0.313</v>
      </c>
      <c r="BX35" s="283">
        <f t="shared" si="31"/>
        <v>0</v>
      </c>
      <c r="BY35" s="283">
        <f t="shared" si="32"/>
        <v>2.5030000000000006</v>
      </c>
      <c r="BZ35" s="283">
        <f t="shared" si="33"/>
        <v>0</v>
      </c>
      <c r="CA35" s="283">
        <f t="shared" si="34"/>
        <v>-0.95200000000000018</v>
      </c>
      <c r="CB35" s="283">
        <f t="shared" si="35"/>
        <v>0</v>
      </c>
      <c r="CC35" s="283">
        <f t="shared" si="36"/>
        <v>-40</v>
      </c>
      <c r="CD35" s="239" t="s">
        <v>940</v>
      </c>
    </row>
    <row r="36" spans="1:82" s="229" customFormat="1" ht="31.5" customHeight="1" x14ac:dyDescent="0.2">
      <c r="A36" s="217" t="s">
        <v>182</v>
      </c>
      <c r="B36" s="230" t="s">
        <v>927</v>
      </c>
      <c r="C36" s="226" t="s">
        <v>912</v>
      </c>
      <c r="D36" s="227"/>
      <c r="E36" s="228">
        <f t="shared" si="79"/>
        <v>2.3930000000000002</v>
      </c>
      <c r="F36" s="228">
        <f t="shared" si="80"/>
        <v>0</v>
      </c>
      <c r="G36" s="228">
        <f t="shared" si="80"/>
        <v>0</v>
      </c>
      <c r="H36" s="228">
        <f t="shared" si="80"/>
        <v>0</v>
      </c>
      <c r="I36" s="228">
        <f t="shared" si="80"/>
        <v>0</v>
      </c>
      <c r="J36" s="228">
        <f t="shared" si="80"/>
        <v>0</v>
      </c>
      <c r="K36" s="228">
        <f>R36+Y36+AF36+AM36</f>
        <v>0</v>
      </c>
      <c r="L36" s="267">
        <f>L37+L63</f>
        <v>0</v>
      </c>
      <c r="M36" s="267">
        <f t="shared" ref="M36:AM36" si="90">M37+M63</f>
        <v>0</v>
      </c>
      <c r="N36" s="267">
        <f t="shared" si="90"/>
        <v>0</v>
      </c>
      <c r="O36" s="267">
        <f t="shared" si="90"/>
        <v>0</v>
      </c>
      <c r="P36" s="267">
        <f t="shared" si="90"/>
        <v>0</v>
      </c>
      <c r="Q36" s="267">
        <f t="shared" si="90"/>
        <v>0</v>
      </c>
      <c r="R36" s="267">
        <f t="shared" si="90"/>
        <v>0</v>
      </c>
      <c r="S36" s="267">
        <f t="shared" si="90"/>
        <v>0.4</v>
      </c>
      <c r="T36" s="267">
        <f t="shared" si="90"/>
        <v>0</v>
      </c>
      <c r="U36" s="267">
        <f t="shared" si="90"/>
        <v>0</v>
      </c>
      <c r="V36" s="267">
        <f t="shared" si="90"/>
        <v>0</v>
      </c>
      <c r="W36" s="267">
        <f t="shared" si="90"/>
        <v>0</v>
      </c>
      <c r="X36" s="267">
        <f t="shared" si="90"/>
        <v>0</v>
      </c>
      <c r="Y36" s="267">
        <f t="shared" si="90"/>
        <v>0</v>
      </c>
      <c r="Z36" s="267">
        <f t="shared" si="90"/>
        <v>0.313</v>
      </c>
      <c r="AA36" s="267">
        <f t="shared" si="90"/>
        <v>0</v>
      </c>
      <c r="AB36" s="267">
        <f t="shared" si="90"/>
        <v>0</v>
      </c>
      <c r="AC36" s="267">
        <f t="shared" si="90"/>
        <v>0</v>
      </c>
      <c r="AD36" s="267">
        <f t="shared" si="90"/>
        <v>0</v>
      </c>
      <c r="AE36" s="267">
        <f t="shared" si="90"/>
        <v>0</v>
      </c>
      <c r="AF36" s="267">
        <f t="shared" si="90"/>
        <v>0</v>
      </c>
      <c r="AG36" s="267">
        <f t="shared" si="90"/>
        <v>1.6800000000000002</v>
      </c>
      <c r="AH36" s="267">
        <f t="shared" si="90"/>
        <v>0</v>
      </c>
      <c r="AI36" s="267">
        <f t="shared" si="90"/>
        <v>0</v>
      </c>
      <c r="AJ36" s="267">
        <f t="shared" si="90"/>
        <v>0</v>
      </c>
      <c r="AK36" s="267">
        <f t="shared" si="90"/>
        <v>0</v>
      </c>
      <c r="AL36" s="267">
        <f t="shared" si="90"/>
        <v>0</v>
      </c>
      <c r="AM36" s="267">
        <f t="shared" si="90"/>
        <v>0</v>
      </c>
      <c r="AN36" s="228">
        <f t="shared" si="82"/>
        <v>0.4</v>
      </c>
      <c r="AO36" s="228">
        <f t="shared" si="83"/>
        <v>0</v>
      </c>
      <c r="AP36" s="228">
        <f t="shared" si="84"/>
        <v>0</v>
      </c>
      <c r="AQ36" s="228">
        <f t="shared" si="85"/>
        <v>0</v>
      </c>
      <c r="AR36" s="228">
        <f t="shared" si="86"/>
        <v>0</v>
      </c>
      <c r="AS36" s="228">
        <f t="shared" si="87"/>
        <v>0</v>
      </c>
      <c r="AT36" s="228">
        <f t="shared" si="88"/>
        <v>0</v>
      </c>
      <c r="AU36" s="223">
        <f t="shared" ref="AU36:BV36" si="91">AU37+AU63</f>
        <v>0</v>
      </c>
      <c r="AV36" s="223">
        <f t="shared" si="91"/>
        <v>0</v>
      </c>
      <c r="AW36" s="223">
        <f t="shared" si="91"/>
        <v>0</v>
      </c>
      <c r="AX36" s="223">
        <f t="shared" si="91"/>
        <v>0</v>
      </c>
      <c r="AY36" s="223">
        <f t="shared" si="91"/>
        <v>0</v>
      </c>
      <c r="AZ36" s="223">
        <f t="shared" si="91"/>
        <v>0</v>
      </c>
      <c r="BA36" s="223">
        <f t="shared" si="91"/>
        <v>0</v>
      </c>
      <c r="BB36" s="223">
        <f t="shared" si="91"/>
        <v>0.4</v>
      </c>
      <c r="BC36" s="223">
        <f t="shared" si="91"/>
        <v>0</v>
      </c>
      <c r="BD36" s="223">
        <f t="shared" si="91"/>
        <v>0</v>
      </c>
      <c r="BE36" s="223">
        <f t="shared" si="91"/>
        <v>0</v>
      </c>
      <c r="BF36" s="223">
        <f t="shared" si="91"/>
        <v>0</v>
      </c>
      <c r="BG36" s="223">
        <f t="shared" si="91"/>
        <v>0</v>
      </c>
      <c r="BH36" s="223">
        <f t="shared" si="91"/>
        <v>0</v>
      </c>
      <c r="BI36" s="223">
        <f t="shared" si="91"/>
        <v>0</v>
      </c>
      <c r="BJ36" s="223">
        <f t="shared" si="91"/>
        <v>0</v>
      </c>
      <c r="BK36" s="223">
        <f t="shared" si="91"/>
        <v>0</v>
      </c>
      <c r="BL36" s="223">
        <f t="shared" si="91"/>
        <v>0</v>
      </c>
      <c r="BM36" s="223">
        <f t="shared" si="91"/>
        <v>0</v>
      </c>
      <c r="BN36" s="223">
        <f t="shared" si="91"/>
        <v>0</v>
      </c>
      <c r="BO36" s="223">
        <f t="shared" si="91"/>
        <v>0</v>
      </c>
      <c r="BP36" s="223">
        <f t="shared" si="91"/>
        <v>0</v>
      </c>
      <c r="BQ36" s="223">
        <f t="shared" si="91"/>
        <v>0</v>
      </c>
      <c r="BR36" s="223">
        <f t="shared" si="91"/>
        <v>0</v>
      </c>
      <c r="BS36" s="223">
        <f t="shared" si="91"/>
        <v>0</v>
      </c>
      <c r="BT36" s="223">
        <f t="shared" si="91"/>
        <v>0</v>
      </c>
      <c r="BU36" s="223">
        <f t="shared" si="91"/>
        <v>0</v>
      </c>
      <c r="BV36" s="223">
        <f t="shared" si="91"/>
        <v>0</v>
      </c>
      <c r="BW36" s="283">
        <f t="shared" si="30"/>
        <v>0.313</v>
      </c>
      <c r="BX36" s="283">
        <f t="shared" si="31"/>
        <v>0</v>
      </c>
      <c r="BY36" s="283">
        <f t="shared" si="32"/>
        <v>0</v>
      </c>
      <c r="BZ36" s="283">
        <f t="shared" si="33"/>
        <v>0</v>
      </c>
      <c r="CA36" s="283">
        <f t="shared" si="34"/>
        <v>0</v>
      </c>
      <c r="CB36" s="283">
        <f t="shared" si="35"/>
        <v>0</v>
      </c>
      <c r="CC36" s="283">
        <f t="shared" si="36"/>
        <v>0</v>
      </c>
      <c r="CD36" s="239"/>
    </row>
    <row r="37" spans="1:82" s="229" customFormat="1" ht="23.25" customHeight="1" thickBot="1" x14ac:dyDescent="0.25">
      <c r="A37" s="244" t="s">
        <v>183</v>
      </c>
      <c r="B37" s="245" t="s">
        <v>928</v>
      </c>
      <c r="C37" s="243" t="s">
        <v>912</v>
      </c>
      <c r="D37" s="227"/>
      <c r="E37" s="224">
        <f>L37+S37+Z37+AG37</f>
        <v>2.33</v>
      </c>
      <c r="F37" s="224">
        <f t="shared" si="80"/>
        <v>0</v>
      </c>
      <c r="G37" s="224">
        <f t="shared" si="80"/>
        <v>0</v>
      </c>
      <c r="H37" s="224">
        <f t="shared" si="80"/>
        <v>0</v>
      </c>
      <c r="I37" s="224">
        <f t="shared" si="80"/>
        <v>0</v>
      </c>
      <c r="J37" s="224">
        <f t="shared" si="80"/>
        <v>0</v>
      </c>
      <c r="K37" s="224">
        <f>R37+Y37+AF37+AM37</f>
        <v>0</v>
      </c>
      <c r="L37" s="267">
        <f>SUM(L38:L62)</f>
        <v>0</v>
      </c>
      <c r="M37" s="267">
        <f t="shared" ref="M37:AM37" si="92">SUM(M38:M62)</f>
        <v>0</v>
      </c>
      <c r="N37" s="267">
        <f t="shared" si="92"/>
        <v>0</v>
      </c>
      <c r="O37" s="267">
        <f t="shared" si="92"/>
        <v>0</v>
      </c>
      <c r="P37" s="267">
        <f t="shared" si="92"/>
        <v>0</v>
      </c>
      <c r="Q37" s="267">
        <f t="shared" si="92"/>
        <v>0</v>
      </c>
      <c r="R37" s="267">
        <f t="shared" si="92"/>
        <v>0</v>
      </c>
      <c r="S37" s="267">
        <f t="shared" si="92"/>
        <v>0.4</v>
      </c>
      <c r="T37" s="267">
        <f t="shared" si="92"/>
        <v>0</v>
      </c>
      <c r="U37" s="267">
        <f t="shared" si="92"/>
        <v>0</v>
      </c>
      <c r="V37" s="267">
        <f t="shared" si="92"/>
        <v>0</v>
      </c>
      <c r="W37" s="267">
        <f t="shared" si="92"/>
        <v>0</v>
      </c>
      <c r="X37" s="267">
        <f t="shared" si="92"/>
        <v>0</v>
      </c>
      <c r="Y37" s="267">
        <f t="shared" si="92"/>
        <v>0</v>
      </c>
      <c r="Z37" s="267">
        <f t="shared" si="92"/>
        <v>0.25</v>
      </c>
      <c r="AA37" s="267">
        <f t="shared" si="92"/>
        <v>0</v>
      </c>
      <c r="AB37" s="267">
        <f t="shared" si="92"/>
        <v>0</v>
      </c>
      <c r="AC37" s="267">
        <f t="shared" si="92"/>
        <v>0</v>
      </c>
      <c r="AD37" s="267">
        <f t="shared" si="92"/>
        <v>0</v>
      </c>
      <c r="AE37" s="267">
        <f t="shared" si="92"/>
        <v>0</v>
      </c>
      <c r="AF37" s="267">
        <f>SUM(AF38:AF62)</f>
        <v>0</v>
      </c>
      <c r="AG37" s="267">
        <f t="shared" si="92"/>
        <v>1.6800000000000002</v>
      </c>
      <c r="AH37" s="267">
        <f t="shared" si="92"/>
        <v>0</v>
      </c>
      <c r="AI37" s="267">
        <f t="shared" si="92"/>
        <v>0</v>
      </c>
      <c r="AJ37" s="267">
        <f t="shared" si="92"/>
        <v>0</v>
      </c>
      <c r="AK37" s="267">
        <f t="shared" si="92"/>
        <v>0</v>
      </c>
      <c r="AL37" s="267">
        <f t="shared" si="92"/>
        <v>0</v>
      </c>
      <c r="AM37" s="267">
        <f t="shared" si="92"/>
        <v>0</v>
      </c>
      <c r="AN37" s="228">
        <f t="shared" si="82"/>
        <v>0.4</v>
      </c>
      <c r="AO37" s="228">
        <f t="shared" si="83"/>
        <v>0</v>
      </c>
      <c r="AP37" s="228">
        <f t="shared" si="84"/>
        <v>0</v>
      </c>
      <c r="AQ37" s="228">
        <f t="shared" si="85"/>
        <v>0</v>
      </c>
      <c r="AR37" s="228">
        <f t="shared" si="86"/>
        <v>0</v>
      </c>
      <c r="AS37" s="228">
        <f t="shared" si="87"/>
        <v>0</v>
      </c>
      <c r="AT37" s="228">
        <f t="shared" si="88"/>
        <v>0</v>
      </c>
      <c r="AU37" s="223">
        <f t="shared" ref="AU37" si="93">SUM(AU38:AU62)</f>
        <v>0</v>
      </c>
      <c r="AV37" s="223">
        <f t="shared" ref="AV37" si="94">SUM(AV38:AV62)</f>
        <v>0</v>
      </c>
      <c r="AW37" s="223">
        <f t="shared" ref="AW37" si="95">SUM(AW38:AW62)</f>
        <v>0</v>
      </c>
      <c r="AX37" s="223">
        <f t="shared" ref="AX37" si="96">SUM(AX38:AX62)</f>
        <v>0</v>
      </c>
      <c r="AY37" s="223">
        <f t="shared" ref="AY37" si="97">SUM(AY38:AY62)</f>
        <v>0</v>
      </c>
      <c r="AZ37" s="223">
        <f t="shared" ref="AZ37" si="98">SUM(AZ38:AZ62)</f>
        <v>0</v>
      </c>
      <c r="BA37" s="223">
        <f t="shared" ref="BA37" si="99">SUM(BA38:BA62)</f>
        <v>0</v>
      </c>
      <c r="BB37" s="223">
        <f t="shared" ref="BB37" si="100">SUM(BB38:BB62)</f>
        <v>0.4</v>
      </c>
      <c r="BC37" s="223">
        <f t="shared" ref="BC37" si="101">SUM(BC38:BC62)</f>
        <v>0</v>
      </c>
      <c r="BD37" s="223">
        <f t="shared" ref="BD37" si="102">SUM(BD38:BD62)</f>
        <v>0</v>
      </c>
      <c r="BE37" s="223">
        <f t="shared" ref="BE37" si="103">SUM(BE38:BE62)</f>
        <v>0</v>
      </c>
      <c r="BF37" s="223">
        <f t="shared" ref="BF37" si="104">SUM(BF38:BF62)</f>
        <v>0</v>
      </c>
      <c r="BG37" s="223">
        <f t="shared" ref="BG37" si="105">SUM(BG38:BG62)</f>
        <v>0</v>
      </c>
      <c r="BH37" s="223">
        <f t="shared" ref="BH37" si="106">SUM(BH38:BH62)</f>
        <v>0</v>
      </c>
      <c r="BI37" s="223">
        <f t="shared" ref="BI37" si="107">SUM(BI38:BI62)</f>
        <v>0</v>
      </c>
      <c r="BJ37" s="223">
        <f t="shared" ref="BJ37" si="108">SUM(BJ38:BJ62)</f>
        <v>0</v>
      </c>
      <c r="BK37" s="223">
        <f t="shared" ref="BK37" si="109">SUM(BK38:BK62)</f>
        <v>0</v>
      </c>
      <c r="BL37" s="223">
        <f t="shared" ref="BL37" si="110">SUM(BL38:BL62)</f>
        <v>0</v>
      </c>
      <c r="BM37" s="223">
        <f t="shared" ref="BM37" si="111">SUM(BM38:BM62)</f>
        <v>0</v>
      </c>
      <c r="BN37" s="223">
        <f t="shared" ref="BN37" si="112">SUM(BN38:BN62)</f>
        <v>0</v>
      </c>
      <c r="BO37" s="223">
        <f t="shared" ref="BO37" si="113">SUM(BO38:BO62)</f>
        <v>0</v>
      </c>
      <c r="BP37" s="223">
        <f t="shared" ref="BP37" si="114">SUM(BP38:BP62)</f>
        <v>0</v>
      </c>
      <c r="BQ37" s="223">
        <f t="shared" ref="BQ37" si="115">SUM(BQ38:BQ62)</f>
        <v>0</v>
      </c>
      <c r="BR37" s="223">
        <f t="shared" ref="BR37" si="116">SUM(BR38:BR62)</f>
        <v>0</v>
      </c>
      <c r="BS37" s="223">
        <f t="shared" ref="BS37" si="117">SUM(BS38:BS62)</f>
        <v>0</v>
      </c>
      <c r="BT37" s="223">
        <f t="shared" ref="BT37" si="118">SUM(BT38:BT62)</f>
        <v>0</v>
      </c>
      <c r="BU37" s="223">
        <f t="shared" ref="BU37" si="119">SUM(BU38:BU62)</f>
        <v>0</v>
      </c>
      <c r="BV37" s="223">
        <f t="shared" ref="BV37" si="120">SUM(BV38:BV62)</f>
        <v>0</v>
      </c>
      <c r="BW37" s="283">
        <f t="shared" si="30"/>
        <v>0.25</v>
      </c>
      <c r="BX37" s="283">
        <f t="shared" si="31"/>
        <v>0</v>
      </c>
      <c r="BY37" s="283">
        <f t="shared" si="32"/>
        <v>0</v>
      </c>
      <c r="BZ37" s="283">
        <f t="shared" si="33"/>
        <v>0</v>
      </c>
      <c r="CA37" s="283">
        <f t="shared" si="34"/>
        <v>0</v>
      </c>
      <c r="CB37" s="283">
        <f t="shared" si="35"/>
        <v>0</v>
      </c>
      <c r="CC37" s="283">
        <f t="shared" si="36"/>
        <v>0</v>
      </c>
      <c r="CD37" s="241"/>
    </row>
    <row r="38" spans="1:82" s="250" customFormat="1" ht="26.25" customHeight="1" x14ac:dyDescent="0.2">
      <c r="A38" s="215" t="s">
        <v>803</v>
      </c>
      <c r="B38" s="282" t="s">
        <v>941</v>
      </c>
      <c r="C38" s="281" t="s">
        <v>942</v>
      </c>
      <c r="D38" s="225"/>
      <c r="E38" s="228">
        <f t="shared" si="79"/>
        <v>0.25</v>
      </c>
      <c r="F38" s="228">
        <f t="shared" si="80"/>
        <v>0</v>
      </c>
      <c r="G38" s="228">
        <f t="shared" si="80"/>
        <v>0</v>
      </c>
      <c r="H38" s="228">
        <f t="shared" si="80"/>
        <v>0</v>
      </c>
      <c r="I38" s="228">
        <f t="shared" si="80"/>
        <v>0</v>
      </c>
      <c r="J38" s="228">
        <f t="shared" si="80"/>
        <v>0</v>
      </c>
      <c r="K38" s="228">
        <f t="shared" si="80"/>
        <v>0</v>
      </c>
      <c r="L38" s="266">
        <v>0</v>
      </c>
      <c r="M38" s="266">
        <v>0</v>
      </c>
      <c r="N38" s="266">
        <v>0</v>
      </c>
      <c r="O38" s="266">
        <v>0</v>
      </c>
      <c r="P38" s="266">
        <v>0</v>
      </c>
      <c r="Q38" s="266">
        <v>0</v>
      </c>
      <c r="R38" s="266">
        <v>0</v>
      </c>
      <c r="S38" s="266">
        <v>0</v>
      </c>
      <c r="T38" s="266">
        <v>0</v>
      </c>
      <c r="U38" s="266">
        <v>0</v>
      </c>
      <c r="V38" s="266">
        <v>0</v>
      </c>
      <c r="W38" s="266">
        <v>0</v>
      </c>
      <c r="X38" s="266">
        <v>0</v>
      </c>
      <c r="Y38" s="266">
        <v>0</v>
      </c>
      <c r="Z38" s="285">
        <v>0.25</v>
      </c>
      <c r="AA38" s="266">
        <v>0</v>
      </c>
      <c r="AB38" s="266">
        <v>0</v>
      </c>
      <c r="AC38" s="266">
        <v>0</v>
      </c>
      <c r="AD38" s="266">
        <v>0</v>
      </c>
      <c r="AE38" s="266">
        <v>0</v>
      </c>
      <c r="AF38" s="266">
        <v>0</v>
      </c>
      <c r="AG38" s="266">
        <v>0</v>
      </c>
      <c r="AH38" s="266">
        <v>0</v>
      </c>
      <c r="AI38" s="266">
        <v>0</v>
      </c>
      <c r="AJ38" s="266">
        <v>0</v>
      </c>
      <c r="AK38" s="266">
        <v>0</v>
      </c>
      <c r="AL38" s="266">
        <v>0</v>
      </c>
      <c r="AM38" s="266">
        <v>0</v>
      </c>
      <c r="AN38" s="284">
        <f>AU38+BB38+BI38+BP38</f>
        <v>0</v>
      </c>
      <c r="AO38" s="284">
        <f t="shared" si="83"/>
        <v>0</v>
      </c>
      <c r="AP38" s="284">
        <f t="shared" si="84"/>
        <v>0</v>
      </c>
      <c r="AQ38" s="284">
        <f t="shared" si="85"/>
        <v>0</v>
      </c>
      <c r="AR38" s="284">
        <f t="shared" si="86"/>
        <v>0</v>
      </c>
      <c r="AS38" s="284">
        <f t="shared" si="87"/>
        <v>0</v>
      </c>
      <c r="AT38" s="284">
        <f t="shared" si="88"/>
        <v>0</v>
      </c>
      <c r="AU38" s="266">
        <v>0</v>
      </c>
      <c r="AV38" s="266">
        <v>0</v>
      </c>
      <c r="AW38" s="266">
        <v>0</v>
      </c>
      <c r="AX38" s="266">
        <v>0</v>
      </c>
      <c r="AY38" s="266">
        <v>0</v>
      </c>
      <c r="AZ38" s="266">
        <v>0</v>
      </c>
      <c r="BA38" s="266">
        <v>0</v>
      </c>
      <c r="BB38" s="266">
        <v>0</v>
      </c>
      <c r="BC38" s="266">
        <v>0</v>
      </c>
      <c r="BD38" s="266">
        <v>0</v>
      </c>
      <c r="BE38" s="266">
        <v>0</v>
      </c>
      <c r="BF38" s="266">
        <v>0</v>
      </c>
      <c r="BG38" s="266">
        <v>0</v>
      </c>
      <c r="BH38" s="266">
        <v>0</v>
      </c>
      <c r="BI38" s="266">
        <v>0</v>
      </c>
      <c r="BJ38" s="266">
        <v>0</v>
      </c>
      <c r="BK38" s="266">
        <v>0</v>
      </c>
      <c r="BL38" s="266">
        <v>0</v>
      </c>
      <c r="BM38" s="266">
        <v>0</v>
      </c>
      <c r="BN38" s="266">
        <v>0</v>
      </c>
      <c r="BO38" s="266">
        <v>0</v>
      </c>
      <c r="BP38" s="266">
        <v>0</v>
      </c>
      <c r="BQ38" s="266">
        <v>0</v>
      </c>
      <c r="BR38" s="266">
        <v>0</v>
      </c>
      <c r="BS38" s="266">
        <v>0</v>
      </c>
      <c r="BT38" s="266">
        <v>0</v>
      </c>
      <c r="BU38" s="266">
        <v>0</v>
      </c>
      <c r="BV38" s="266">
        <v>0</v>
      </c>
      <c r="BW38" s="238">
        <f t="shared" si="30"/>
        <v>0.25</v>
      </c>
      <c r="BX38" s="238">
        <f t="shared" si="31"/>
        <v>0</v>
      </c>
      <c r="BY38" s="238">
        <f t="shared" si="32"/>
        <v>0</v>
      </c>
      <c r="BZ38" s="238">
        <f t="shared" si="33"/>
        <v>0</v>
      </c>
      <c r="CA38" s="238">
        <f t="shared" si="34"/>
        <v>0</v>
      </c>
      <c r="CB38" s="238">
        <f t="shared" si="35"/>
        <v>0</v>
      </c>
      <c r="CC38" s="238">
        <f t="shared" si="36"/>
        <v>0</v>
      </c>
      <c r="CD38" s="225" t="s">
        <v>1054</v>
      </c>
    </row>
    <row r="39" spans="1:82" s="229" customFormat="1" ht="26.25" customHeight="1" x14ac:dyDescent="0.2">
      <c r="A39" s="215" t="s">
        <v>804</v>
      </c>
      <c r="B39" s="286" t="s">
        <v>1046</v>
      </c>
      <c r="C39" s="288" t="s">
        <v>942</v>
      </c>
      <c r="D39" s="225"/>
      <c r="E39" s="228">
        <f t="shared" ref="E39:E42" si="121">L39+S39+Z39+AG39</f>
        <v>0.63</v>
      </c>
      <c r="F39" s="228">
        <f t="shared" ref="F39:F42" si="122">M39+T39+AA39+AH39</f>
        <v>0</v>
      </c>
      <c r="G39" s="228">
        <f t="shared" ref="G39:G42" si="123">N39+U39+AB39+AI39</f>
        <v>0</v>
      </c>
      <c r="H39" s="228">
        <f t="shared" ref="H39:H42" si="124">O39+V39+AC39+AJ39</f>
        <v>0</v>
      </c>
      <c r="I39" s="228">
        <f t="shared" ref="I39:I42" si="125">P39+W39+AD39+AK39</f>
        <v>0</v>
      </c>
      <c r="J39" s="228">
        <f t="shared" ref="J39:J42" si="126">Q39+X39+AE39+AL39</f>
        <v>0</v>
      </c>
      <c r="K39" s="228">
        <f t="shared" ref="K39:K42" si="127">R39+Y39+AF39+AM39</f>
        <v>0</v>
      </c>
      <c r="L39" s="266">
        <v>0</v>
      </c>
      <c r="M39" s="266">
        <v>0</v>
      </c>
      <c r="N39" s="266">
        <v>0</v>
      </c>
      <c r="O39" s="266">
        <v>0</v>
      </c>
      <c r="P39" s="266">
        <v>0</v>
      </c>
      <c r="Q39" s="266">
        <v>0</v>
      </c>
      <c r="R39" s="266">
        <v>0</v>
      </c>
      <c r="S39" s="266">
        <v>0</v>
      </c>
      <c r="T39" s="266">
        <v>0</v>
      </c>
      <c r="U39" s="266">
        <v>0</v>
      </c>
      <c r="V39" s="266">
        <v>0</v>
      </c>
      <c r="W39" s="266">
        <v>0</v>
      </c>
      <c r="X39" s="266">
        <v>0</v>
      </c>
      <c r="Y39" s="266">
        <v>0</v>
      </c>
      <c r="Z39" s="266">
        <v>0</v>
      </c>
      <c r="AA39" s="266">
        <v>0</v>
      </c>
      <c r="AB39" s="266">
        <v>0</v>
      </c>
      <c r="AC39" s="266">
        <v>0</v>
      </c>
      <c r="AD39" s="266">
        <v>0</v>
      </c>
      <c r="AE39" s="266">
        <v>0</v>
      </c>
      <c r="AF39" s="266">
        <v>0</v>
      </c>
      <c r="AG39" s="285">
        <v>0.63</v>
      </c>
      <c r="AH39" s="266">
        <v>0</v>
      </c>
      <c r="AI39" s="266">
        <v>0</v>
      </c>
      <c r="AJ39" s="266">
        <v>0</v>
      </c>
      <c r="AK39" s="266">
        <v>0</v>
      </c>
      <c r="AL39" s="266">
        <v>0</v>
      </c>
      <c r="AM39" s="266">
        <v>0</v>
      </c>
      <c r="AN39" s="284">
        <f t="shared" ref="AN39:AN42" si="128">AU39+BB39+BI39+BP39</f>
        <v>0</v>
      </c>
      <c r="AO39" s="284">
        <f t="shared" ref="AO39:AO42" si="129">AV39+BC39+BJ39+BQ39</f>
        <v>0</v>
      </c>
      <c r="AP39" s="284">
        <f t="shared" ref="AP39:AP42" si="130">AW39+BD39+BK39+BR39</f>
        <v>0</v>
      </c>
      <c r="AQ39" s="284">
        <f t="shared" ref="AQ39:AQ42" si="131">AX39+BE39+BL39+BS39</f>
        <v>0</v>
      </c>
      <c r="AR39" s="284">
        <f t="shared" ref="AR39:AR42" si="132">AY39+BF39+BM39+BT39</f>
        <v>0</v>
      </c>
      <c r="AS39" s="284">
        <f t="shared" ref="AS39:AS42" si="133">AZ39+BG39+BN39+BU39</f>
        <v>0</v>
      </c>
      <c r="AT39" s="284">
        <f t="shared" ref="AT39:AT42" si="134">BA39+BH39+BO39+BV39</f>
        <v>0</v>
      </c>
      <c r="AU39" s="266"/>
      <c r="AV39" s="266"/>
      <c r="AW39" s="266"/>
      <c r="AX39" s="266"/>
      <c r="AY39" s="266"/>
      <c r="AZ39" s="266"/>
      <c r="BA39" s="266"/>
      <c r="BB39" s="266"/>
      <c r="BC39" s="266"/>
      <c r="BD39" s="266"/>
      <c r="BE39" s="266"/>
      <c r="BF39" s="266"/>
      <c r="BG39" s="266"/>
      <c r="BH39" s="266"/>
      <c r="BI39" s="266">
        <v>0</v>
      </c>
      <c r="BJ39" s="266">
        <v>0</v>
      </c>
      <c r="BK39" s="266">
        <v>0</v>
      </c>
      <c r="BL39" s="266">
        <v>0</v>
      </c>
      <c r="BM39" s="266">
        <v>0</v>
      </c>
      <c r="BN39" s="266">
        <v>0</v>
      </c>
      <c r="BO39" s="266">
        <v>0</v>
      </c>
      <c r="BP39" s="266">
        <v>0</v>
      </c>
      <c r="BQ39" s="266">
        <v>0</v>
      </c>
      <c r="BR39" s="266">
        <v>0</v>
      </c>
      <c r="BS39" s="266">
        <v>0</v>
      </c>
      <c r="BT39" s="266">
        <v>0</v>
      </c>
      <c r="BU39" s="266">
        <v>0</v>
      </c>
      <c r="BV39" s="266">
        <v>0</v>
      </c>
      <c r="BW39" s="238">
        <f t="shared" si="30"/>
        <v>0</v>
      </c>
      <c r="BX39" s="238">
        <f t="shared" si="31"/>
        <v>0</v>
      </c>
      <c r="BY39" s="238">
        <f t="shared" si="32"/>
        <v>0</v>
      </c>
      <c r="BZ39" s="238">
        <f t="shared" si="33"/>
        <v>0</v>
      </c>
      <c r="CA39" s="238">
        <f t="shared" si="34"/>
        <v>0</v>
      </c>
      <c r="CB39" s="238">
        <f t="shared" si="35"/>
        <v>0</v>
      </c>
      <c r="CC39" s="238">
        <f t="shared" si="36"/>
        <v>0</v>
      </c>
      <c r="CD39" s="225"/>
    </row>
    <row r="40" spans="1:82" s="229" customFormat="1" ht="26.25" customHeight="1" x14ac:dyDescent="0.2">
      <c r="A40" s="215" t="s">
        <v>805</v>
      </c>
      <c r="B40" s="286" t="s">
        <v>1047</v>
      </c>
      <c r="C40" s="288" t="s">
        <v>1048</v>
      </c>
      <c r="D40" s="225"/>
      <c r="E40" s="228">
        <f t="shared" si="121"/>
        <v>0.25</v>
      </c>
      <c r="F40" s="228">
        <f t="shared" si="122"/>
        <v>0</v>
      </c>
      <c r="G40" s="228">
        <f t="shared" si="123"/>
        <v>0</v>
      </c>
      <c r="H40" s="228">
        <f t="shared" si="124"/>
        <v>0</v>
      </c>
      <c r="I40" s="228">
        <f t="shared" si="125"/>
        <v>0</v>
      </c>
      <c r="J40" s="228">
        <f t="shared" si="126"/>
        <v>0</v>
      </c>
      <c r="K40" s="228">
        <f t="shared" si="127"/>
        <v>0</v>
      </c>
      <c r="L40" s="266">
        <v>0</v>
      </c>
      <c r="M40" s="266">
        <v>0</v>
      </c>
      <c r="N40" s="266">
        <v>0</v>
      </c>
      <c r="O40" s="266">
        <v>0</v>
      </c>
      <c r="P40" s="266">
        <v>0</v>
      </c>
      <c r="Q40" s="266">
        <v>0</v>
      </c>
      <c r="R40" s="266">
        <v>0</v>
      </c>
      <c r="S40" s="266">
        <v>0</v>
      </c>
      <c r="T40" s="266">
        <v>0</v>
      </c>
      <c r="U40" s="266">
        <v>0</v>
      </c>
      <c r="V40" s="266">
        <v>0</v>
      </c>
      <c r="W40" s="266">
        <v>0</v>
      </c>
      <c r="X40" s="266">
        <v>0</v>
      </c>
      <c r="Y40" s="266">
        <v>0</v>
      </c>
      <c r="Z40" s="266">
        <v>0</v>
      </c>
      <c r="AA40" s="266">
        <v>0</v>
      </c>
      <c r="AB40" s="266">
        <v>0</v>
      </c>
      <c r="AC40" s="266">
        <v>0</v>
      </c>
      <c r="AD40" s="266">
        <v>0</v>
      </c>
      <c r="AE40" s="266">
        <v>0</v>
      </c>
      <c r="AF40" s="266">
        <v>0</v>
      </c>
      <c r="AG40" s="285">
        <v>0.25</v>
      </c>
      <c r="AH40" s="266">
        <v>0</v>
      </c>
      <c r="AI40" s="266">
        <v>0</v>
      </c>
      <c r="AJ40" s="266">
        <v>0</v>
      </c>
      <c r="AK40" s="266">
        <v>0</v>
      </c>
      <c r="AL40" s="266">
        <v>0</v>
      </c>
      <c r="AM40" s="266">
        <v>0</v>
      </c>
      <c r="AN40" s="284">
        <f t="shared" si="128"/>
        <v>0</v>
      </c>
      <c r="AO40" s="284">
        <f t="shared" si="129"/>
        <v>0</v>
      </c>
      <c r="AP40" s="284">
        <f t="shared" si="130"/>
        <v>0</v>
      </c>
      <c r="AQ40" s="284">
        <f t="shared" si="131"/>
        <v>0</v>
      </c>
      <c r="AR40" s="284">
        <f t="shared" si="132"/>
        <v>0</v>
      </c>
      <c r="AS40" s="284">
        <f t="shared" si="133"/>
        <v>0</v>
      </c>
      <c r="AT40" s="284">
        <f t="shared" si="134"/>
        <v>0</v>
      </c>
      <c r="AU40" s="266"/>
      <c r="AV40" s="266"/>
      <c r="AW40" s="266"/>
      <c r="AX40" s="266"/>
      <c r="AY40" s="266"/>
      <c r="AZ40" s="266"/>
      <c r="BA40" s="266"/>
      <c r="BB40" s="266"/>
      <c r="BC40" s="266"/>
      <c r="BD40" s="266"/>
      <c r="BE40" s="266"/>
      <c r="BF40" s="266"/>
      <c r="BG40" s="266"/>
      <c r="BH40" s="266"/>
      <c r="BI40" s="266">
        <v>0</v>
      </c>
      <c r="BJ40" s="266">
        <v>0</v>
      </c>
      <c r="BK40" s="266">
        <v>0</v>
      </c>
      <c r="BL40" s="266">
        <v>0</v>
      </c>
      <c r="BM40" s="266">
        <v>0</v>
      </c>
      <c r="BN40" s="266">
        <v>0</v>
      </c>
      <c r="BO40" s="266">
        <v>0</v>
      </c>
      <c r="BP40" s="266">
        <v>0</v>
      </c>
      <c r="BQ40" s="266">
        <v>0</v>
      </c>
      <c r="BR40" s="266">
        <v>0</v>
      </c>
      <c r="BS40" s="266">
        <v>0</v>
      </c>
      <c r="BT40" s="266">
        <v>0</v>
      </c>
      <c r="BU40" s="266">
        <v>0</v>
      </c>
      <c r="BV40" s="266">
        <v>0</v>
      </c>
      <c r="BW40" s="238">
        <f t="shared" si="30"/>
        <v>0</v>
      </c>
      <c r="BX40" s="238">
        <f t="shared" si="31"/>
        <v>0</v>
      </c>
      <c r="BY40" s="238">
        <f t="shared" si="32"/>
        <v>0</v>
      </c>
      <c r="BZ40" s="238">
        <f t="shared" si="33"/>
        <v>0</v>
      </c>
      <c r="CA40" s="238">
        <f t="shared" si="34"/>
        <v>0</v>
      </c>
      <c r="CB40" s="238">
        <f t="shared" si="35"/>
        <v>0</v>
      </c>
      <c r="CC40" s="238">
        <f t="shared" si="36"/>
        <v>0</v>
      </c>
      <c r="CD40" s="225"/>
    </row>
    <row r="41" spans="1:82" s="229" customFormat="1" ht="26.25" customHeight="1" x14ac:dyDescent="0.2">
      <c r="A41" s="215" t="s">
        <v>1065</v>
      </c>
      <c r="B41" s="286" t="s">
        <v>1049</v>
      </c>
      <c r="C41" s="288" t="s">
        <v>1050</v>
      </c>
      <c r="D41" s="225"/>
      <c r="E41" s="228">
        <f t="shared" si="121"/>
        <v>0.4</v>
      </c>
      <c r="F41" s="228">
        <f t="shared" si="122"/>
        <v>0</v>
      </c>
      <c r="G41" s="228">
        <f t="shared" si="123"/>
        <v>0</v>
      </c>
      <c r="H41" s="228">
        <f t="shared" si="124"/>
        <v>0</v>
      </c>
      <c r="I41" s="228">
        <f t="shared" si="125"/>
        <v>0</v>
      </c>
      <c r="J41" s="228">
        <f t="shared" si="126"/>
        <v>0</v>
      </c>
      <c r="K41" s="228">
        <f t="shared" si="127"/>
        <v>0</v>
      </c>
      <c r="L41" s="266">
        <v>0</v>
      </c>
      <c r="M41" s="266">
        <v>0</v>
      </c>
      <c r="N41" s="266">
        <v>0</v>
      </c>
      <c r="O41" s="266">
        <v>0</v>
      </c>
      <c r="P41" s="266">
        <v>0</v>
      </c>
      <c r="Q41" s="266">
        <v>0</v>
      </c>
      <c r="R41" s="266">
        <v>0</v>
      </c>
      <c r="S41" s="266">
        <v>0</v>
      </c>
      <c r="T41" s="266">
        <v>0</v>
      </c>
      <c r="U41" s="266">
        <v>0</v>
      </c>
      <c r="V41" s="266">
        <v>0</v>
      </c>
      <c r="W41" s="266">
        <v>0</v>
      </c>
      <c r="X41" s="266">
        <v>0</v>
      </c>
      <c r="Y41" s="266">
        <v>0</v>
      </c>
      <c r="Z41" s="266">
        <v>0</v>
      </c>
      <c r="AA41" s="266">
        <v>0</v>
      </c>
      <c r="AB41" s="266">
        <v>0</v>
      </c>
      <c r="AC41" s="266">
        <v>0</v>
      </c>
      <c r="AD41" s="266">
        <v>0</v>
      </c>
      <c r="AE41" s="266">
        <v>0</v>
      </c>
      <c r="AF41" s="266">
        <v>0</v>
      </c>
      <c r="AG41" s="285">
        <v>0.4</v>
      </c>
      <c r="AH41" s="266">
        <v>0</v>
      </c>
      <c r="AI41" s="266">
        <v>0</v>
      </c>
      <c r="AJ41" s="266">
        <v>0</v>
      </c>
      <c r="AK41" s="266">
        <v>0</v>
      </c>
      <c r="AL41" s="266">
        <v>0</v>
      </c>
      <c r="AM41" s="266">
        <v>0</v>
      </c>
      <c r="AN41" s="284">
        <f t="shared" si="128"/>
        <v>0</v>
      </c>
      <c r="AO41" s="284">
        <f t="shared" si="129"/>
        <v>0</v>
      </c>
      <c r="AP41" s="284">
        <f t="shared" si="130"/>
        <v>0</v>
      </c>
      <c r="AQ41" s="284">
        <f t="shared" si="131"/>
        <v>0</v>
      </c>
      <c r="AR41" s="284">
        <f t="shared" si="132"/>
        <v>0</v>
      </c>
      <c r="AS41" s="284">
        <f t="shared" si="133"/>
        <v>0</v>
      </c>
      <c r="AT41" s="284">
        <f t="shared" si="134"/>
        <v>0</v>
      </c>
      <c r="AU41" s="266"/>
      <c r="AV41" s="266"/>
      <c r="AW41" s="266"/>
      <c r="AX41" s="266"/>
      <c r="AY41" s="266"/>
      <c r="AZ41" s="266"/>
      <c r="BA41" s="266"/>
      <c r="BB41" s="266"/>
      <c r="BC41" s="266"/>
      <c r="BD41" s="266"/>
      <c r="BE41" s="266"/>
      <c r="BF41" s="266"/>
      <c r="BG41" s="266"/>
      <c r="BH41" s="266"/>
      <c r="BI41" s="266">
        <v>0</v>
      </c>
      <c r="BJ41" s="266">
        <v>0</v>
      </c>
      <c r="BK41" s="266">
        <v>0</v>
      </c>
      <c r="BL41" s="266">
        <v>0</v>
      </c>
      <c r="BM41" s="266">
        <v>0</v>
      </c>
      <c r="BN41" s="266">
        <v>0</v>
      </c>
      <c r="BO41" s="266">
        <v>0</v>
      </c>
      <c r="BP41" s="266">
        <v>0</v>
      </c>
      <c r="BQ41" s="266">
        <v>0</v>
      </c>
      <c r="BR41" s="266">
        <v>0</v>
      </c>
      <c r="BS41" s="266">
        <v>0</v>
      </c>
      <c r="BT41" s="266">
        <v>0</v>
      </c>
      <c r="BU41" s="266">
        <v>0</v>
      </c>
      <c r="BV41" s="266">
        <v>0</v>
      </c>
      <c r="BW41" s="238">
        <f t="shared" si="30"/>
        <v>0</v>
      </c>
      <c r="BX41" s="238">
        <f t="shared" si="31"/>
        <v>0</v>
      </c>
      <c r="BY41" s="238">
        <f t="shared" si="32"/>
        <v>0</v>
      </c>
      <c r="BZ41" s="238">
        <f t="shared" si="33"/>
        <v>0</v>
      </c>
      <c r="CA41" s="238">
        <f t="shared" si="34"/>
        <v>0</v>
      </c>
      <c r="CB41" s="238">
        <f t="shared" si="35"/>
        <v>0</v>
      </c>
      <c r="CC41" s="238">
        <f t="shared" si="36"/>
        <v>0</v>
      </c>
      <c r="CD41" s="225"/>
    </row>
    <row r="42" spans="1:82" s="229" customFormat="1" ht="26.25" customHeight="1" x14ac:dyDescent="0.2">
      <c r="A42" s="215" t="s">
        <v>1066</v>
      </c>
      <c r="B42" s="286" t="s">
        <v>1051</v>
      </c>
      <c r="C42" s="288" t="s">
        <v>1052</v>
      </c>
      <c r="D42" s="225"/>
      <c r="E42" s="249">
        <f t="shared" si="121"/>
        <v>0.4</v>
      </c>
      <c r="F42" s="249">
        <f t="shared" si="122"/>
        <v>0</v>
      </c>
      <c r="G42" s="249">
        <f t="shared" si="123"/>
        <v>0</v>
      </c>
      <c r="H42" s="249">
        <f t="shared" si="124"/>
        <v>0</v>
      </c>
      <c r="I42" s="249">
        <f t="shared" si="125"/>
        <v>0</v>
      </c>
      <c r="J42" s="249">
        <f t="shared" si="126"/>
        <v>0</v>
      </c>
      <c r="K42" s="249">
        <f t="shared" si="127"/>
        <v>0</v>
      </c>
      <c r="L42" s="266">
        <v>0</v>
      </c>
      <c r="M42" s="266">
        <v>0</v>
      </c>
      <c r="N42" s="266">
        <v>0</v>
      </c>
      <c r="O42" s="266">
        <v>0</v>
      </c>
      <c r="P42" s="266">
        <v>0</v>
      </c>
      <c r="Q42" s="266">
        <v>0</v>
      </c>
      <c r="R42" s="266">
        <v>0</v>
      </c>
      <c r="S42" s="266">
        <v>0</v>
      </c>
      <c r="T42" s="266">
        <v>0</v>
      </c>
      <c r="U42" s="266">
        <v>0</v>
      </c>
      <c r="V42" s="266">
        <v>0</v>
      </c>
      <c r="W42" s="266">
        <v>0</v>
      </c>
      <c r="X42" s="266">
        <v>0</v>
      </c>
      <c r="Y42" s="266">
        <v>0</v>
      </c>
      <c r="Z42" s="266">
        <v>0</v>
      </c>
      <c r="AA42" s="266">
        <v>0</v>
      </c>
      <c r="AB42" s="266">
        <v>0</v>
      </c>
      <c r="AC42" s="266">
        <v>0</v>
      </c>
      <c r="AD42" s="266">
        <v>0</v>
      </c>
      <c r="AE42" s="266">
        <v>0</v>
      </c>
      <c r="AF42" s="266">
        <v>0</v>
      </c>
      <c r="AG42" s="285">
        <v>0.4</v>
      </c>
      <c r="AH42" s="266">
        <v>0</v>
      </c>
      <c r="AI42" s="266">
        <v>0</v>
      </c>
      <c r="AJ42" s="266">
        <v>0</v>
      </c>
      <c r="AK42" s="266">
        <v>0</v>
      </c>
      <c r="AL42" s="266">
        <v>0</v>
      </c>
      <c r="AM42" s="266">
        <v>0</v>
      </c>
      <c r="AN42" s="284">
        <f t="shared" si="128"/>
        <v>0</v>
      </c>
      <c r="AO42" s="284">
        <f t="shared" si="129"/>
        <v>0</v>
      </c>
      <c r="AP42" s="284">
        <f t="shared" si="130"/>
        <v>0</v>
      </c>
      <c r="AQ42" s="284">
        <f t="shared" si="131"/>
        <v>0</v>
      </c>
      <c r="AR42" s="284">
        <f t="shared" si="132"/>
        <v>0</v>
      </c>
      <c r="AS42" s="284">
        <f t="shared" si="133"/>
        <v>0</v>
      </c>
      <c r="AT42" s="284">
        <f t="shared" si="134"/>
        <v>0</v>
      </c>
      <c r="AU42" s="266"/>
      <c r="AV42" s="266"/>
      <c r="AW42" s="266"/>
      <c r="AX42" s="266"/>
      <c r="AY42" s="266"/>
      <c r="AZ42" s="266"/>
      <c r="BA42" s="266"/>
      <c r="BB42" s="266"/>
      <c r="BC42" s="266"/>
      <c r="BD42" s="266"/>
      <c r="BE42" s="266"/>
      <c r="BF42" s="266"/>
      <c r="BG42" s="266"/>
      <c r="BH42" s="266"/>
      <c r="BI42" s="266">
        <v>0</v>
      </c>
      <c r="BJ42" s="266">
        <v>0</v>
      </c>
      <c r="BK42" s="266">
        <v>0</v>
      </c>
      <c r="BL42" s="266">
        <v>0</v>
      </c>
      <c r="BM42" s="266">
        <v>0</v>
      </c>
      <c r="BN42" s="266">
        <v>0</v>
      </c>
      <c r="BO42" s="266">
        <v>0</v>
      </c>
      <c r="BP42" s="266">
        <v>0</v>
      </c>
      <c r="BQ42" s="266">
        <v>0</v>
      </c>
      <c r="BR42" s="266">
        <v>0</v>
      </c>
      <c r="BS42" s="266">
        <v>0</v>
      </c>
      <c r="BT42" s="266">
        <v>0</v>
      </c>
      <c r="BU42" s="266">
        <v>0</v>
      </c>
      <c r="BV42" s="266">
        <v>0</v>
      </c>
      <c r="BW42" s="238">
        <f t="shared" si="30"/>
        <v>0</v>
      </c>
      <c r="BX42" s="238">
        <f t="shared" si="31"/>
        <v>0</v>
      </c>
      <c r="BY42" s="238">
        <f t="shared" si="32"/>
        <v>0</v>
      </c>
      <c r="BZ42" s="238">
        <f t="shared" si="33"/>
        <v>0</v>
      </c>
      <c r="CA42" s="238">
        <f t="shared" si="34"/>
        <v>0</v>
      </c>
      <c r="CB42" s="238">
        <f t="shared" si="35"/>
        <v>0</v>
      </c>
      <c r="CC42" s="238">
        <f t="shared" si="36"/>
        <v>0</v>
      </c>
      <c r="CD42" s="225"/>
    </row>
    <row r="43" spans="1:82" s="229" customFormat="1" ht="21" customHeight="1" x14ac:dyDescent="0.2">
      <c r="A43" s="215" t="s">
        <v>1067</v>
      </c>
      <c r="B43" s="216" t="s">
        <v>943</v>
      </c>
      <c r="C43" s="215" t="s">
        <v>944</v>
      </c>
      <c r="D43" s="227"/>
      <c r="E43" s="228">
        <f>L37+S43+Z43+AG43</f>
        <v>0.4</v>
      </c>
      <c r="F43" s="228">
        <f t="shared" si="80"/>
        <v>0</v>
      </c>
      <c r="G43" s="228">
        <f t="shared" si="80"/>
        <v>0</v>
      </c>
      <c r="H43" s="228">
        <f t="shared" si="80"/>
        <v>0</v>
      </c>
      <c r="I43" s="228">
        <f t="shared" si="80"/>
        <v>0</v>
      </c>
      <c r="J43" s="228">
        <f t="shared" si="80"/>
        <v>0</v>
      </c>
      <c r="K43" s="228">
        <f t="shared" si="80"/>
        <v>0</v>
      </c>
      <c r="L43" s="266">
        <v>0</v>
      </c>
      <c r="M43" s="266">
        <v>0</v>
      </c>
      <c r="N43" s="266">
        <v>0</v>
      </c>
      <c r="O43" s="266">
        <v>0</v>
      </c>
      <c r="P43" s="266">
        <v>0</v>
      </c>
      <c r="Q43" s="266">
        <v>0</v>
      </c>
      <c r="R43" s="266">
        <v>0</v>
      </c>
      <c r="S43" s="266">
        <v>0.4</v>
      </c>
      <c r="T43" s="266">
        <v>0</v>
      </c>
      <c r="U43" s="266">
        <v>0</v>
      </c>
      <c r="V43" s="266">
        <v>0</v>
      </c>
      <c r="W43" s="266">
        <v>0</v>
      </c>
      <c r="X43" s="266">
        <v>0</v>
      </c>
      <c r="Y43" s="266">
        <v>0</v>
      </c>
      <c r="Z43" s="266">
        <v>0</v>
      </c>
      <c r="AA43" s="266">
        <v>0</v>
      </c>
      <c r="AB43" s="266">
        <v>0</v>
      </c>
      <c r="AC43" s="266">
        <v>0</v>
      </c>
      <c r="AD43" s="266">
        <v>0</v>
      </c>
      <c r="AE43" s="266">
        <v>0</v>
      </c>
      <c r="AF43" s="266">
        <v>0</v>
      </c>
      <c r="AG43" s="266">
        <v>0</v>
      </c>
      <c r="AH43" s="266">
        <v>0</v>
      </c>
      <c r="AI43" s="266">
        <v>0</v>
      </c>
      <c r="AJ43" s="266">
        <v>0</v>
      </c>
      <c r="AK43" s="266">
        <v>0</v>
      </c>
      <c r="AL43" s="266">
        <v>0</v>
      </c>
      <c r="AM43" s="266">
        <v>0</v>
      </c>
      <c r="AN43" s="284">
        <f t="shared" ref="AN43:AN62" si="135">AU43+BB43+BI43+BP43</f>
        <v>0.4</v>
      </c>
      <c r="AO43" s="284">
        <f t="shared" ref="AO43:AO62" si="136">AV43+BC43+BJ43+BQ43</f>
        <v>0</v>
      </c>
      <c r="AP43" s="284">
        <f t="shared" ref="AP43:AP62" si="137">AW43+BD43+BK43+BR43</f>
        <v>0</v>
      </c>
      <c r="AQ43" s="284">
        <f t="shared" ref="AQ43:AQ62" si="138">AX43+BE43+BL43+BS43</f>
        <v>0</v>
      </c>
      <c r="AR43" s="284">
        <f t="shared" ref="AR43:AR62" si="139">AY43+BF43+BM43+BT43</f>
        <v>0</v>
      </c>
      <c r="AS43" s="284">
        <f t="shared" ref="AS43:AS62" si="140">AZ43+BG43+BN43+BU43</f>
        <v>0</v>
      </c>
      <c r="AT43" s="284">
        <f t="shared" ref="AT43:AT62" si="141">BA43+BH43+BO43+BV43</f>
        <v>0</v>
      </c>
      <c r="AU43" s="266">
        <v>0</v>
      </c>
      <c r="AV43" s="266">
        <v>0</v>
      </c>
      <c r="AW43" s="266">
        <v>0</v>
      </c>
      <c r="AX43" s="266">
        <v>0</v>
      </c>
      <c r="AY43" s="266">
        <v>0</v>
      </c>
      <c r="AZ43" s="266">
        <v>0</v>
      </c>
      <c r="BA43" s="266">
        <v>0</v>
      </c>
      <c r="BB43" s="266">
        <v>0.4</v>
      </c>
      <c r="BC43" s="266">
        <v>0</v>
      </c>
      <c r="BD43" s="266">
        <v>0</v>
      </c>
      <c r="BE43" s="266">
        <v>0</v>
      </c>
      <c r="BF43" s="266">
        <v>0</v>
      </c>
      <c r="BG43" s="266">
        <v>0</v>
      </c>
      <c r="BH43" s="266">
        <v>0</v>
      </c>
      <c r="BI43" s="266"/>
      <c r="BJ43" s="266"/>
      <c r="BK43" s="266"/>
      <c r="BL43" s="266"/>
      <c r="BM43" s="266"/>
      <c r="BN43" s="266"/>
      <c r="BO43" s="266"/>
      <c r="BP43" s="266">
        <v>0</v>
      </c>
      <c r="BQ43" s="266">
        <v>0</v>
      </c>
      <c r="BR43" s="266">
        <v>0</v>
      </c>
      <c r="BS43" s="266">
        <v>0</v>
      </c>
      <c r="BT43" s="266">
        <v>0</v>
      </c>
      <c r="BU43" s="266">
        <v>0</v>
      </c>
      <c r="BV43" s="266">
        <v>0</v>
      </c>
      <c r="BW43" s="238">
        <f t="shared" si="30"/>
        <v>0</v>
      </c>
      <c r="BX43" s="238">
        <f t="shared" si="31"/>
        <v>0</v>
      </c>
      <c r="BY43" s="238">
        <f t="shared" si="32"/>
        <v>0</v>
      </c>
      <c r="BZ43" s="238">
        <f t="shared" si="33"/>
        <v>0</v>
      </c>
      <c r="CA43" s="238">
        <f t="shared" si="34"/>
        <v>0</v>
      </c>
      <c r="CB43" s="238">
        <f t="shared" si="35"/>
        <v>0</v>
      </c>
      <c r="CC43" s="238">
        <f t="shared" si="36"/>
        <v>0</v>
      </c>
      <c r="CD43" s="225" t="s">
        <v>1087</v>
      </c>
    </row>
    <row r="44" spans="1:82" ht="21" customHeight="1" x14ac:dyDescent="0.2">
      <c r="A44" s="215" t="s">
        <v>1068</v>
      </c>
      <c r="B44" s="216" t="s">
        <v>945</v>
      </c>
      <c r="C44" s="215" t="s">
        <v>946</v>
      </c>
      <c r="D44" s="212"/>
      <c r="E44" s="209">
        <f t="shared" si="79"/>
        <v>0</v>
      </c>
      <c r="F44" s="209">
        <f t="shared" si="80"/>
        <v>0</v>
      </c>
      <c r="G44" s="209">
        <f t="shared" si="80"/>
        <v>0</v>
      </c>
      <c r="H44" s="209">
        <f t="shared" si="80"/>
        <v>0</v>
      </c>
      <c r="I44" s="209">
        <f t="shared" si="80"/>
        <v>0</v>
      </c>
      <c r="J44" s="209">
        <f t="shared" si="80"/>
        <v>0</v>
      </c>
      <c r="K44" s="209">
        <f t="shared" si="80"/>
        <v>0</v>
      </c>
      <c r="L44" s="266">
        <v>0</v>
      </c>
      <c r="M44" s="266">
        <v>0</v>
      </c>
      <c r="N44" s="266">
        <v>0</v>
      </c>
      <c r="O44" s="266">
        <v>0</v>
      </c>
      <c r="P44" s="266">
        <v>0</v>
      </c>
      <c r="Q44" s="266">
        <v>0</v>
      </c>
      <c r="R44" s="266">
        <v>0</v>
      </c>
      <c r="S44" s="266">
        <v>0</v>
      </c>
      <c r="T44" s="266">
        <v>0</v>
      </c>
      <c r="U44" s="266">
        <v>0</v>
      </c>
      <c r="V44" s="266">
        <v>0</v>
      </c>
      <c r="W44" s="266">
        <v>0</v>
      </c>
      <c r="X44" s="266">
        <v>0</v>
      </c>
      <c r="Y44" s="266">
        <v>0</v>
      </c>
      <c r="Z44" s="266">
        <v>0</v>
      </c>
      <c r="AA44" s="266">
        <v>0</v>
      </c>
      <c r="AB44" s="266">
        <v>0</v>
      </c>
      <c r="AC44" s="266">
        <v>0</v>
      </c>
      <c r="AD44" s="266">
        <v>0</v>
      </c>
      <c r="AE44" s="266">
        <v>0</v>
      </c>
      <c r="AF44" s="266">
        <v>0</v>
      </c>
      <c r="AG44" s="266">
        <v>0</v>
      </c>
      <c r="AH44" s="266">
        <v>0</v>
      </c>
      <c r="AI44" s="266">
        <v>0</v>
      </c>
      <c r="AJ44" s="266">
        <v>0</v>
      </c>
      <c r="AK44" s="266">
        <v>0</v>
      </c>
      <c r="AL44" s="266">
        <v>0</v>
      </c>
      <c r="AM44" s="266">
        <v>0</v>
      </c>
      <c r="AN44" s="284">
        <f t="shared" si="135"/>
        <v>0</v>
      </c>
      <c r="AO44" s="284">
        <f t="shared" si="136"/>
        <v>0</v>
      </c>
      <c r="AP44" s="284">
        <f t="shared" si="137"/>
        <v>0</v>
      </c>
      <c r="AQ44" s="284">
        <f t="shared" si="138"/>
        <v>0</v>
      </c>
      <c r="AR44" s="284">
        <f t="shared" si="139"/>
        <v>0</v>
      </c>
      <c r="AS44" s="284">
        <f t="shared" si="140"/>
        <v>0</v>
      </c>
      <c r="AT44" s="284">
        <f t="shared" si="141"/>
        <v>0</v>
      </c>
      <c r="AU44" s="266">
        <v>0</v>
      </c>
      <c r="AV44" s="266">
        <v>0</v>
      </c>
      <c r="AW44" s="266">
        <v>0</v>
      </c>
      <c r="AX44" s="266">
        <v>0</v>
      </c>
      <c r="AY44" s="266">
        <v>0</v>
      </c>
      <c r="AZ44" s="266">
        <v>0</v>
      </c>
      <c r="BA44" s="266">
        <v>0</v>
      </c>
      <c r="BB44" s="266">
        <v>0</v>
      </c>
      <c r="BC44" s="266">
        <v>0</v>
      </c>
      <c r="BD44" s="266">
        <v>0</v>
      </c>
      <c r="BE44" s="266">
        <v>0</v>
      </c>
      <c r="BF44" s="266">
        <v>0</v>
      </c>
      <c r="BG44" s="266">
        <v>0</v>
      </c>
      <c r="BH44" s="266">
        <v>0</v>
      </c>
      <c r="BI44" s="266"/>
      <c r="BJ44" s="266"/>
      <c r="BK44" s="266"/>
      <c r="BL44" s="266"/>
      <c r="BM44" s="266"/>
      <c r="BN44" s="266"/>
      <c r="BO44" s="266"/>
      <c r="BP44" s="266">
        <v>0</v>
      </c>
      <c r="BQ44" s="266">
        <v>0</v>
      </c>
      <c r="BR44" s="266">
        <v>0</v>
      </c>
      <c r="BS44" s="266">
        <v>0</v>
      </c>
      <c r="BT44" s="266">
        <v>0</v>
      </c>
      <c r="BU44" s="266">
        <v>0</v>
      </c>
      <c r="BV44" s="266">
        <v>0</v>
      </c>
      <c r="BW44" s="238">
        <f t="shared" si="30"/>
        <v>0</v>
      </c>
      <c r="BX44" s="238">
        <f t="shared" si="31"/>
        <v>0</v>
      </c>
      <c r="BY44" s="238">
        <f t="shared" si="32"/>
        <v>0</v>
      </c>
      <c r="BZ44" s="238">
        <f t="shared" si="33"/>
        <v>0</v>
      </c>
      <c r="CA44" s="238">
        <f t="shared" si="34"/>
        <v>0</v>
      </c>
      <c r="CB44" s="238">
        <f t="shared" si="35"/>
        <v>0</v>
      </c>
      <c r="CC44" s="238">
        <f t="shared" si="36"/>
        <v>0</v>
      </c>
      <c r="CD44" s="290"/>
    </row>
    <row r="45" spans="1:82" ht="27.75" customHeight="1" x14ac:dyDescent="0.2">
      <c r="A45" s="215" t="s">
        <v>1069</v>
      </c>
      <c r="B45" s="216" t="s">
        <v>947</v>
      </c>
      <c r="C45" s="215" t="s">
        <v>948</v>
      </c>
      <c r="D45" s="212"/>
      <c r="E45" s="209">
        <f t="shared" si="79"/>
        <v>0</v>
      </c>
      <c r="F45" s="209">
        <f t="shared" si="80"/>
        <v>0</v>
      </c>
      <c r="G45" s="209">
        <f t="shared" si="80"/>
        <v>0</v>
      </c>
      <c r="H45" s="209">
        <f t="shared" si="80"/>
        <v>0</v>
      </c>
      <c r="I45" s="209">
        <f t="shared" si="80"/>
        <v>0</v>
      </c>
      <c r="J45" s="209">
        <f t="shared" si="80"/>
        <v>0</v>
      </c>
      <c r="K45" s="209">
        <f t="shared" si="80"/>
        <v>0</v>
      </c>
      <c r="L45" s="266">
        <v>0</v>
      </c>
      <c r="M45" s="266">
        <v>0</v>
      </c>
      <c r="N45" s="266">
        <v>0</v>
      </c>
      <c r="O45" s="266">
        <v>0</v>
      </c>
      <c r="P45" s="266">
        <v>0</v>
      </c>
      <c r="Q45" s="266">
        <v>0</v>
      </c>
      <c r="R45" s="266">
        <v>0</v>
      </c>
      <c r="S45" s="266">
        <v>0</v>
      </c>
      <c r="T45" s="266">
        <v>0</v>
      </c>
      <c r="U45" s="266">
        <v>0</v>
      </c>
      <c r="V45" s="266">
        <v>0</v>
      </c>
      <c r="W45" s="266">
        <v>0</v>
      </c>
      <c r="X45" s="266">
        <v>0</v>
      </c>
      <c r="Y45" s="266">
        <v>0</v>
      </c>
      <c r="Z45" s="266">
        <v>0</v>
      </c>
      <c r="AA45" s="266">
        <v>0</v>
      </c>
      <c r="AB45" s="266">
        <v>0</v>
      </c>
      <c r="AC45" s="266">
        <v>0</v>
      </c>
      <c r="AD45" s="266">
        <v>0</v>
      </c>
      <c r="AE45" s="266">
        <v>0</v>
      </c>
      <c r="AF45" s="266">
        <v>0</v>
      </c>
      <c r="AG45" s="266">
        <v>0</v>
      </c>
      <c r="AH45" s="266">
        <v>0</v>
      </c>
      <c r="AI45" s="266">
        <v>0</v>
      </c>
      <c r="AJ45" s="266">
        <v>0</v>
      </c>
      <c r="AK45" s="266">
        <v>0</v>
      </c>
      <c r="AL45" s="266">
        <v>0</v>
      </c>
      <c r="AM45" s="266">
        <v>0</v>
      </c>
      <c r="AN45" s="284">
        <f t="shared" si="135"/>
        <v>0</v>
      </c>
      <c r="AO45" s="284">
        <f t="shared" si="136"/>
        <v>0</v>
      </c>
      <c r="AP45" s="284">
        <f t="shared" si="137"/>
        <v>0</v>
      </c>
      <c r="AQ45" s="284">
        <f t="shared" si="138"/>
        <v>0</v>
      </c>
      <c r="AR45" s="284">
        <f t="shared" si="139"/>
        <v>0</v>
      </c>
      <c r="AS45" s="284">
        <f t="shared" si="140"/>
        <v>0</v>
      </c>
      <c r="AT45" s="284">
        <f t="shared" si="141"/>
        <v>0</v>
      </c>
      <c r="AU45" s="266">
        <v>0</v>
      </c>
      <c r="AV45" s="266">
        <v>0</v>
      </c>
      <c r="AW45" s="266">
        <v>0</v>
      </c>
      <c r="AX45" s="266">
        <v>0</v>
      </c>
      <c r="AY45" s="266">
        <v>0</v>
      </c>
      <c r="AZ45" s="266">
        <v>0</v>
      </c>
      <c r="BA45" s="266">
        <v>0</v>
      </c>
      <c r="BB45" s="266">
        <v>0</v>
      </c>
      <c r="BC45" s="266">
        <v>0</v>
      </c>
      <c r="BD45" s="266">
        <v>0</v>
      </c>
      <c r="BE45" s="266">
        <v>0</v>
      </c>
      <c r="BF45" s="266">
        <v>0</v>
      </c>
      <c r="BG45" s="266">
        <v>0</v>
      </c>
      <c r="BH45" s="266">
        <v>0</v>
      </c>
      <c r="BI45" s="266"/>
      <c r="BJ45" s="266"/>
      <c r="BK45" s="266"/>
      <c r="BL45" s="266"/>
      <c r="BM45" s="266"/>
      <c r="BN45" s="266"/>
      <c r="BO45" s="266"/>
      <c r="BP45" s="266">
        <v>0</v>
      </c>
      <c r="BQ45" s="266">
        <v>0</v>
      </c>
      <c r="BR45" s="266">
        <v>0</v>
      </c>
      <c r="BS45" s="266">
        <v>0</v>
      </c>
      <c r="BT45" s="266">
        <v>0</v>
      </c>
      <c r="BU45" s="266">
        <v>0</v>
      </c>
      <c r="BV45" s="266">
        <v>0</v>
      </c>
      <c r="BW45" s="238">
        <f t="shared" si="30"/>
        <v>0</v>
      </c>
      <c r="BX45" s="238">
        <f t="shared" si="31"/>
        <v>0</v>
      </c>
      <c r="BY45" s="238">
        <f t="shared" si="32"/>
        <v>0</v>
      </c>
      <c r="BZ45" s="238">
        <f t="shared" si="33"/>
        <v>0</v>
      </c>
      <c r="CA45" s="238">
        <f t="shared" si="34"/>
        <v>0</v>
      </c>
      <c r="CB45" s="238">
        <f t="shared" si="35"/>
        <v>0</v>
      </c>
      <c r="CC45" s="238">
        <f t="shared" si="36"/>
        <v>0</v>
      </c>
      <c r="CD45" s="290"/>
    </row>
    <row r="46" spans="1:82" ht="27.75" customHeight="1" x14ac:dyDescent="0.2">
      <c r="A46" s="215" t="s">
        <v>1070</v>
      </c>
      <c r="B46" s="216" t="s">
        <v>949</v>
      </c>
      <c r="C46" s="215" t="s">
        <v>950</v>
      </c>
      <c r="D46" s="212"/>
      <c r="E46" s="209">
        <f t="shared" ref="E46:K58" si="142">L46+S46+Z46+AG46</f>
        <v>0</v>
      </c>
      <c r="F46" s="209">
        <f t="shared" si="142"/>
        <v>0</v>
      </c>
      <c r="G46" s="209">
        <f t="shared" si="142"/>
        <v>0</v>
      </c>
      <c r="H46" s="209">
        <f t="shared" si="142"/>
        <v>0</v>
      </c>
      <c r="I46" s="209">
        <f t="shared" si="142"/>
        <v>0</v>
      </c>
      <c r="J46" s="209">
        <f t="shared" si="142"/>
        <v>0</v>
      </c>
      <c r="K46" s="209">
        <f t="shared" si="142"/>
        <v>0</v>
      </c>
      <c r="L46" s="266">
        <v>0</v>
      </c>
      <c r="M46" s="266">
        <v>0</v>
      </c>
      <c r="N46" s="266">
        <v>0</v>
      </c>
      <c r="O46" s="266">
        <v>0</v>
      </c>
      <c r="P46" s="266">
        <v>0</v>
      </c>
      <c r="Q46" s="266">
        <v>0</v>
      </c>
      <c r="R46" s="266">
        <v>0</v>
      </c>
      <c r="S46" s="266">
        <v>0</v>
      </c>
      <c r="T46" s="266">
        <v>0</v>
      </c>
      <c r="U46" s="266">
        <v>0</v>
      </c>
      <c r="V46" s="266">
        <v>0</v>
      </c>
      <c r="W46" s="266">
        <v>0</v>
      </c>
      <c r="X46" s="266">
        <v>0</v>
      </c>
      <c r="Y46" s="266">
        <v>0</v>
      </c>
      <c r="Z46" s="266">
        <v>0</v>
      </c>
      <c r="AA46" s="266">
        <v>0</v>
      </c>
      <c r="AB46" s="266">
        <v>0</v>
      </c>
      <c r="AC46" s="266">
        <v>0</v>
      </c>
      <c r="AD46" s="266">
        <v>0</v>
      </c>
      <c r="AE46" s="266">
        <v>0</v>
      </c>
      <c r="AF46" s="266">
        <v>0</v>
      </c>
      <c r="AG46" s="266">
        <v>0</v>
      </c>
      <c r="AH46" s="266">
        <v>0</v>
      </c>
      <c r="AI46" s="266">
        <v>0</v>
      </c>
      <c r="AJ46" s="266">
        <v>0</v>
      </c>
      <c r="AK46" s="266">
        <v>0</v>
      </c>
      <c r="AL46" s="266">
        <v>0</v>
      </c>
      <c r="AM46" s="266">
        <v>0</v>
      </c>
      <c r="AN46" s="284">
        <f t="shared" si="135"/>
        <v>0</v>
      </c>
      <c r="AO46" s="284">
        <f t="shared" si="136"/>
        <v>0</v>
      </c>
      <c r="AP46" s="284">
        <f t="shared" si="137"/>
        <v>0</v>
      </c>
      <c r="AQ46" s="284">
        <f t="shared" si="138"/>
        <v>0</v>
      </c>
      <c r="AR46" s="284">
        <f t="shared" si="139"/>
        <v>0</v>
      </c>
      <c r="AS46" s="284">
        <f t="shared" si="140"/>
        <v>0</v>
      </c>
      <c r="AT46" s="284">
        <f t="shared" si="141"/>
        <v>0</v>
      </c>
      <c r="AU46" s="266">
        <v>0</v>
      </c>
      <c r="AV46" s="266">
        <v>0</v>
      </c>
      <c r="AW46" s="266">
        <v>0</v>
      </c>
      <c r="AX46" s="266">
        <v>0</v>
      </c>
      <c r="AY46" s="266">
        <v>0</v>
      </c>
      <c r="AZ46" s="266">
        <v>0</v>
      </c>
      <c r="BA46" s="266">
        <v>0</v>
      </c>
      <c r="BB46" s="266">
        <v>0</v>
      </c>
      <c r="BC46" s="266">
        <v>0</v>
      </c>
      <c r="BD46" s="266">
        <v>0</v>
      </c>
      <c r="BE46" s="266">
        <v>0</v>
      </c>
      <c r="BF46" s="266">
        <v>0</v>
      </c>
      <c r="BG46" s="266">
        <v>0</v>
      </c>
      <c r="BH46" s="266">
        <v>0</v>
      </c>
      <c r="BI46" s="266"/>
      <c r="BJ46" s="266"/>
      <c r="BK46" s="266"/>
      <c r="BL46" s="266"/>
      <c r="BM46" s="266"/>
      <c r="BN46" s="266"/>
      <c r="BO46" s="266"/>
      <c r="BP46" s="266">
        <v>0</v>
      </c>
      <c r="BQ46" s="266">
        <v>0</v>
      </c>
      <c r="BR46" s="266">
        <v>0</v>
      </c>
      <c r="BS46" s="266">
        <v>0</v>
      </c>
      <c r="BT46" s="266">
        <v>0</v>
      </c>
      <c r="BU46" s="266">
        <v>0</v>
      </c>
      <c r="BV46" s="266">
        <v>0</v>
      </c>
      <c r="BW46" s="238">
        <f t="shared" si="30"/>
        <v>0</v>
      </c>
      <c r="BX46" s="238">
        <f t="shared" si="31"/>
        <v>0</v>
      </c>
      <c r="BY46" s="238">
        <f t="shared" si="32"/>
        <v>0</v>
      </c>
      <c r="BZ46" s="238">
        <f t="shared" si="33"/>
        <v>0</v>
      </c>
      <c r="CA46" s="238">
        <f t="shared" si="34"/>
        <v>0</v>
      </c>
      <c r="CB46" s="238">
        <f t="shared" si="35"/>
        <v>0</v>
      </c>
      <c r="CC46" s="238">
        <f t="shared" si="36"/>
        <v>0</v>
      </c>
      <c r="CD46" s="290"/>
    </row>
    <row r="47" spans="1:82" ht="27.75" customHeight="1" x14ac:dyDescent="0.2">
      <c r="A47" s="215" t="s">
        <v>1071</v>
      </c>
      <c r="B47" s="216" t="s">
        <v>951</v>
      </c>
      <c r="C47" s="215" t="s">
        <v>952</v>
      </c>
      <c r="D47" s="212"/>
      <c r="E47" s="209">
        <f t="shared" si="142"/>
        <v>0</v>
      </c>
      <c r="F47" s="209">
        <f t="shared" si="142"/>
        <v>0</v>
      </c>
      <c r="G47" s="209">
        <f t="shared" si="142"/>
        <v>0</v>
      </c>
      <c r="H47" s="209">
        <f t="shared" si="142"/>
        <v>0</v>
      </c>
      <c r="I47" s="209">
        <f t="shared" si="142"/>
        <v>0</v>
      </c>
      <c r="J47" s="209">
        <f t="shared" si="142"/>
        <v>0</v>
      </c>
      <c r="K47" s="209">
        <f t="shared" si="142"/>
        <v>0</v>
      </c>
      <c r="L47" s="266">
        <v>0</v>
      </c>
      <c r="M47" s="266">
        <v>0</v>
      </c>
      <c r="N47" s="266">
        <v>0</v>
      </c>
      <c r="O47" s="266">
        <v>0</v>
      </c>
      <c r="P47" s="266">
        <v>0</v>
      </c>
      <c r="Q47" s="266">
        <v>0</v>
      </c>
      <c r="R47" s="266">
        <v>0</v>
      </c>
      <c r="S47" s="266">
        <v>0</v>
      </c>
      <c r="T47" s="266">
        <v>0</v>
      </c>
      <c r="U47" s="266">
        <v>0</v>
      </c>
      <c r="V47" s="266">
        <v>0</v>
      </c>
      <c r="W47" s="266">
        <v>0</v>
      </c>
      <c r="X47" s="266">
        <v>0</v>
      </c>
      <c r="Y47" s="266">
        <v>0</v>
      </c>
      <c r="Z47" s="266">
        <v>0</v>
      </c>
      <c r="AA47" s="266">
        <v>0</v>
      </c>
      <c r="AB47" s="266">
        <v>0</v>
      </c>
      <c r="AC47" s="266">
        <v>0</v>
      </c>
      <c r="AD47" s="266">
        <v>0</v>
      </c>
      <c r="AE47" s="266">
        <v>0</v>
      </c>
      <c r="AF47" s="266">
        <v>0</v>
      </c>
      <c r="AG47" s="266">
        <v>0</v>
      </c>
      <c r="AH47" s="266">
        <v>0</v>
      </c>
      <c r="AI47" s="266">
        <v>0</v>
      </c>
      <c r="AJ47" s="266">
        <v>0</v>
      </c>
      <c r="AK47" s="266">
        <v>0</v>
      </c>
      <c r="AL47" s="266">
        <v>0</v>
      </c>
      <c r="AM47" s="266">
        <v>0</v>
      </c>
      <c r="AN47" s="284">
        <f t="shared" si="135"/>
        <v>0</v>
      </c>
      <c r="AO47" s="284">
        <f t="shared" si="136"/>
        <v>0</v>
      </c>
      <c r="AP47" s="284">
        <f t="shared" si="137"/>
        <v>0</v>
      </c>
      <c r="AQ47" s="284">
        <f t="shared" si="138"/>
        <v>0</v>
      </c>
      <c r="AR47" s="284">
        <f t="shared" si="139"/>
        <v>0</v>
      </c>
      <c r="AS47" s="284">
        <f t="shared" si="140"/>
        <v>0</v>
      </c>
      <c r="AT47" s="284">
        <f t="shared" si="141"/>
        <v>0</v>
      </c>
      <c r="AU47" s="266">
        <v>0</v>
      </c>
      <c r="AV47" s="266">
        <v>0</v>
      </c>
      <c r="AW47" s="266">
        <v>0</v>
      </c>
      <c r="AX47" s="266">
        <v>0</v>
      </c>
      <c r="AY47" s="266">
        <v>0</v>
      </c>
      <c r="AZ47" s="266">
        <v>0</v>
      </c>
      <c r="BA47" s="266">
        <v>0</v>
      </c>
      <c r="BB47" s="266">
        <v>0</v>
      </c>
      <c r="BC47" s="266">
        <v>0</v>
      </c>
      <c r="BD47" s="266">
        <v>0</v>
      </c>
      <c r="BE47" s="266">
        <v>0</v>
      </c>
      <c r="BF47" s="266">
        <v>0</v>
      </c>
      <c r="BG47" s="266">
        <v>0</v>
      </c>
      <c r="BH47" s="266">
        <v>0</v>
      </c>
      <c r="BI47" s="266"/>
      <c r="BJ47" s="266"/>
      <c r="BK47" s="266"/>
      <c r="BL47" s="266"/>
      <c r="BM47" s="266"/>
      <c r="BN47" s="266"/>
      <c r="BO47" s="266"/>
      <c r="BP47" s="266">
        <v>0</v>
      </c>
      <c r="BQ47" s="266">
        <v>0</v>
      </c>
      <c r="BR47" s="266">
        <v>0</v>
      </c>
      <c r="BS47" s="266">
        <v>0</v>
      </c>
      <c r="BT47" s="266">
        <v>0</v>
      </c>
      <c r="BU47" s="266">
        <v>0</v>
      </c>
      <c r="BV47" s="266">
        <v>0</v>
      </c>
      <c r="BW47" s="238">
        <f t="shared" si="30"/>
        <v>0</v>
      </c>
      <c r="BX47" s="238">
        <f t="shared" si="31"/>
        <v>0</v>
      </c>
      <c r="BY47" s="238">
        <f t="shared" si="32"/>
        <v>0</v>
      </c>
      <c r="BZ47" s="238">
        <f t="shared" si="33"/>
        <v>0</v>
      </c>
      <c r="CA47" s="238">
        <f t="shared" si="34"/>
        <v>0</v>
      </c>
      <c r="CB47" s="238">
        <f t="shared" si="35"/>
        <v>0</v>
      </c>
      <c r="CC47" s="238">
        <f t="shared" si="36"/>
        <v>0</v>
      </c>
      <c r="CD47" s="290"/>
    </row>
    <row r="48" spans="1:82" ht="27.75" customHeight="1" x14ac:dyDescent="0.2">
      <c r="A48" s="215" t="s">
        <v>1072</v>
      </c>
      <c r="B48" s="216" t="s">
        <v>953</v>
      </c>
      <c r="C48" s="215" t="s">
        <v>954</v>
      </c>
      <c r="D48" s="212"/>
      <c r="E48" s="209">
        <f t="shared" si="142"/>
        <v>0</v>
      </c>
      <c r="F48" s="209">
        <f t="shared" si="142"/>
        <v>0</v>
      </c>
      <c r="G48" s="209">
        <f t="shared" si="142"/>
        <v>0</v>
      </c>
      <c r="H48" s="209">
        <f t="shared" si="142"/>
        <v>0</v>
      </c>
      <c r="I48" s="209">
        <f t="shared" si="142"/>
        <v>0</v>
      </c>
      <c r="J48" s="209">
        <f t="shared" si="142"/>
        <v>0</v>
      </c>
      <c r="K48" s="209">
        <f t="shared" si="142"/>
        <v>0</v>
      </c>
      <c r="L48" s="266">
        <v>0</v>
      </c>
      <c r="M48" s="266">
        <v>0</v>
      </c>
      <c r="N48" s="266">
        <v>0</v>
      </c>
      <c r="O48" s="266">
        <v>0</v>
      </c>
      <c r="P48" s="266">
        <v>0</v>
      </c>
      <c r="Q48" s="266">
        <v>0</v>
      </c>
      <c r="R48" s="266">
        <v>0</v>
      </c>
      <c r="S48" s="266">
        <v>0</v>
      </c>
      <c r="T48" s="266">
        <v>0</v>
      </c>
      <c r="U48" s="266">
        <v>0</v>
      </c>
      <c r="V48" s="266">
        <v>0</v>
      </c>
      <c r="W48" s="266">
        <v>0</v>
      </c>
      <c r="X48" s="266">
        <v>0</v>
      </c>
      <c r="Y48" s="266">
        <v>0</v>
      </c>
      <c r="Z48" s="266">
        <v>0</v>
      </c>
      <c r="AA48" s="266">
        <v>0</v>
      </c>
      <c r="AB48" s="266">
        <v>0</v>
      </c>
      <c r="AC48" s="266">
        <v>0</v>
      </c>
      <c r="AD48" s="266">
        <v>0</v>
      </c>
      <c r="AE48" s="266">
        <v>0</v>
      </c>
      <c r="AF48" s="266">
        <v>0</v>
      </c>
      <c r="AG48" s="266">
        <v>0</v>
      </c>
      <c r="AH48" s="266">
        <v>0</v>
      </c>
      <c r="AI48" s="266">
        <v>0</v>
      </c>
      <c r="AJ48" s="266">
        <v>0</v>
      </c>
      <c r="AK48" s="266">
        <v>0</v>
      </c>
      <c r="AL48" s="266">
        <v>0</v>
      </c>
      <c r="AM48" s="266">
        <v>0</v>
      </c>
      <c r="AN48" s="284">
        <f t="shared" si="135"/>
        <v>0</v>
      </c>
      <c r="AO48" s="284">
        <f t="shared" si="136"/>
        <v>0</v>
      </c>
      <c r="AP48" s="284">
        <f t="shared" si="137"/>
        <v>0</v>
      </c>
      <c r="AQ48" s="284">
        <f t="shared" si="138"/>
        <v>0</v>
      </c>
      <c r="AR48" s="284">
        <f t="shared" si="139"/>
        <v>0</v>
      </c>
      <c r="AS48" s="284">
        <f t="shared" si="140"/>
        <v>0</v>
      </c>
      <c r="AT48" s="284">
        <f t="shared" si="141"/>
        <v>0</v>
      </c>
      <c r="AU48" s="266">
        <v>0</v>
      </c>
      <c r="AV48" s="266">
        <v>0</v>
      </c>
      <c r="AW48" s="266">
        <v>0</v>
      </c>
      <c r="AX48" s="266">
        <v>0</v>
      </c>
      <c r="AY48" s="266">
        <v>0</v>
      </c>
      <c r="AZ48" s="266">
        <v>0</v>
      </c>
      <c r="BA48" s="266">
        <v>0</v>
      </c>
      <c r="BB48" s="266">
        <v>0</v>
      </c>
      <c r="BC48" s="266">
        <v>0</v>
      </c>
      <c r="BD48" s="266">
        <v>0</v>
      </c>
      <c r="BE48" s="266">
        <v>0</v>
      </c>
      <c r="BF48" s="266">
        <v>0</v>
      </c>
      <c r="BG48" s="266">
        <v>0</v>
      </c>
      <c r="BH48" s="266">
        <v>0</v>
      </c>
      <c r="BI48" s="266"/>
      <c r="BJ48" s="266"/>
      <c r="BK48" s="266"/>
      <c r="BL48" s="266"/>
      <c r="BM48" s="266"/>
      <c r="BN48" s="266"/>
      <c r="BO48" s="266"/>
      <c r="BP48" s="266">
        <v>0</v>
      </c>
      <c r="BQ48" s="266">
        <v>0</v>
      </c>
      <c r="BR48" s="266">
        <v>0</v>
      </c>
      <c r="BS48" s="266">
        <v>0</v>
      </c>
      <c r="BT48" s="266">
        <v>0</v>
      </c>
      <c r="BU48" s="266">
        <v>0</v>
      </c>
      <c r="BV48" s="266">
        <v>0</v>
      </c>
      <c r="BW48" s="238">
        <f t="shared" si="30"/>
        <v>0</v>
      </c>
      <c r="BX48" s="238">
        <f t="shared" si="31"/>
        <v>0</v>
      </c>
      <c r="BY48" s="238">
        <f t="shared" si="32"/>
        <v>0</v>
      </c>
      <c r="BZ48" s="238">
        <f t="shared" si="33"/>
        <v>0</v>
      </c>
      <c r="CA48" s="238">
        <f t="shared" si="34"/>
        <v>0</v>
      </c>
      <c r="CB48" s="238">
        <f t="shared" si="35"/>
        <v>0</v>
      </c>
      <c r="CC48" s="238">
        <f t="shared" si="36"/>
        <v>0</v>
      </c>
      <c r="CD48" s="290"/>
    </row>
    <row r="49" spans="1:82" ht="27.75" customHeight="1" x14ac:dyDescent="0.2">
      <c r="A49" s="215" t="s">
        <v>1073</v>
      </c>
      <c r="B49" s="216" t="s">
        <v>955</v>
      </c>
      <c r="C49" s="215" t="s">
        <v>956</v>
      </c>
      <c r="D49" s="212"/>
      <c r="E49" s="209">
        <f t="shared" si="142"/>
        <v>0</v>
      </c>
      <c r="F49" s="209">
        <f t="shared" si="142"/>
        <v>0</v>
      </c>
      <c r="G49" s="209">
        <f t="shared" si="142"/>
        <v>0</v>
      </c>
      <c r="H49" s="209">
        <f t="shared" si="142"/>
        <v>0</v>
      </c>
      <c r="I49" s="209">
        <f t="shared" si="142"/>
        <v>0</v>
      </c>
      <c r="J49" s="209">
        <f t="shared" si="142"/>
        <v>0</v>
      </c>
      <c r="K49" s="209">
        <f t="shared" si="142"/>
        <v>0</v>
      </c>
      <c r="L49" s="266">
        <v>0</v>
      </c>
      <c r="M49" s="266">
        <v>0</v>
      </c>
      <c r="N49" s="266">
        <v>0</v>
      </c>
      <c r="O49" s="266">
        <v>0</v>
      </c>
      <c r="P49" s="266">
        <v>0</v>
      </c>
      <c r="Q49" s="266">
        <v>0</v>
      </c>
      <c r="R49" s="266">
        <v>0</v>
      </c>
      <c r="S49" s="266">
        <v>0</v>
      </c>
      <c r="T49" s="266">
        <v>0</v>
      </c>
      <c r="U49" s="266">
        <v>0</v>
      </c>
      <c r="V49" s="266">
        <v>0</v>
      </c>
      <c r="W49" s="266">
        <v>0</v>
      </c>
      <c r="X49" s="266">
        <v>0</v>
      </c>
      <c r="Y49" s="266">
        <v>0</v>
      </c>
      <c r="Z49" s="266">
        <v>0</v>
      </c>
      <c r="AA49" s="266">
        <v>0</v>
      </c>
      <c r="AB49" s="266">
        <v>0</v>
      </c>
      <c r="AC49" s="266">
        <v>0</v>
      </c>
      <c r="AD49" s="266">
        <v>0</v>
      </c>
      <c r="AE49" s="266">
        <v>0</v>
      </c>
      <c r="AF49" s="266">
        <v>0</v>
      </c>
      <c r="AG49" s="266">
        <v>0</v>
      </c>
      <c r="AH49" s="266">
        <v>0</v>
      </c>
      <c r="AI49" s="266">
        <v>0</v>
      </c>
      <c r="AJ49" s="266">
        <v>0</v>
      </c>
      <c r="AK49" s="266">
        <v>0</v>
      </c>
      <c r="AL49" s="266">
        <v>0</v>
      </c>
      <c r="AM49" s="266">
        <v>0</v>
      </c>
      <c r="AN49" s="284">
        <f t="shared" si="135"/>
        <v>0</v>
      </c>
      <c r="AO49" s="284">
        <f t="shared" si="136"/>
        <v>0</v>
      </c>
      <c r="AP49" s="284">
        <f t="shared" si="137"/>
        <v>0</v>
      </c>
      <c r="AQ49" s="284">
        <f t="shared" si="138"/>
        <v>0</v>
      </c>
      <c r="AR49" s="284">
        <f t="shared" si="139"/>
        <v>0</v>
      </c>
      <c r="AS49" s="284">
        <f t="shared" si="140"/>
        <v>0</v>
      </c>
      <c r="AT49" s="284">
        <f t="shared" si="141"/>
        <v>0</v>
      </c>
      <c r="AU49" s="266">
        <v>0</v>
      </c>
      <c r="AV49" s="266">
        <v>0</v>
      </c>
      <c r="AW49" s="266">
        <v>0</v>
      </c>
      <c r="AX49" s="266">
        <v>0</v>
      </c>
      <c r="AY49" s="266">
        <v>0</v>
      </c>
      <c r="AZ49" s="266">
        <v>0</v>
      </c>
      <c r="BA49" s="266">
        <v>0</v>
      </c>
      <c r="BB49" s="266">
        <v>0</v>
      </c>
      <c r="BC49" s="266">
        <v>0</v>
      </c>
      <c r="BD49" s="266">
        <v>0</v>
      </c>
      <c r="BE49" s="266">
        <v>0</v>
      </c>
      <c r="BF49" s="266">
        <v>0</v>
      </c>
      <c r="BG49" s="266">
        <v>0</v>
      </c>
      <c r="BH49" s="266">
        <v>0</v>
      </c>
      <c r="BI49" s="266"/>
      <c r="BJ49" s="266"/>
      <c r="BK49" s="266"/>
      <c r="BL49" s="266"/>
      <c r="BM49" s="266"/>
      <c r="BN49" s="266"/>
      <c r="BO49" s="266"/>
      <c r="BP49" s="266">
        <v>0</v>
      </c>
      <c r="BQ49" s="266">
        <v>0</v>
      </c>
      <c r="BR49" s="266">
        <v>0</v>
      </c>
      <c r="BS49" s="266">
        <v>0</v>
      </c>
      <c r="BT49" s="266">
        <v>0</v>
      </c>
      <c r="BU49" s="266">
        <v>0</v>
      </c>
      <c r="BV49" s="266">
        <v>0</v>
      </c>
      <c r="BW49" s="238">
        <f t="shared" si="30"/>
        <v>0</v>
      </c>
      <c r="BX49" s="238">
        <f t="shared" si="31"/>
        <v>0</v>
      </c>
      <c r="BY49" s="238">
        <f t="shared" si="32"/>
        <v>0</v>
      </c>
      <c r="BZ49" s="238">
        <f t="shared" si="33"/>
        <v>0</v>
      </c>
      <c r="CA49" s="238">
        <f t="shared" si="34"/>
        <v>0</v>
      </c>
      <c r="CB49" s="238">
        <f t="shared" si="35"/>
        <v>0</v>
      </c>
      <c r="CC49" s="238">
        <f t="shared" si="36"/>
        <v>0</v>
      </c>
      <c r="CD49" s="290"/>
    </row>
    <row r="50" spans="1:82" ht="27.75" customHeight="1" x14ac:dyDescent="0.2">
      <c r="A50" s="215" t="s">
        <v>1074</v>
      </c>
      <c r="B50" s="216" t="s">
        <v>957</v>
      </c>
      <c r="C50" s="215" t="s">
        <v>958</v>
      </c>
      <c r="D50" s="212"/>
      <c r="E50" s="209">
        <f t="shared" si="142"/>
        <v>0</v>
      </c>
      <c r="F50" s="209">
        <f t="shared" si="142"/>
        <v>0</v>
      </c>
      <c r="G50" s="209">
        <f t="shared" si="142"/>
        <v>0</v>
      </c>
      <c r="H50" s="209">
        <f t="shared" si="142"/>
        <v>0</v>
      </c>
      <c r="I50" s="209">
        <f t="shared" si="142"/>
        <v>0</v>
      </c>
      <c r="J50" s="209">
        <f t="shared" si="142"/>
        <v>0</v>
      </c>
      <c r="K50" s="209">
        <f t="shared" si="142"/>
        <v>0</v>
      </c>
      <c r="L50" s="266">
        <v>0</v>
      </c>
      <c r="M50" s="266">
        <v>0</v>
      </c>
      <c r="N50" s="266">
        <v>0</v>
      </c>
      <c r="O50" s="266">
        <v>0</v>
      </c>
      <c r="P50" s="266">
        <v>0</v>
      </c>
      <c r="Q50" s="266">
        <v>0</v>
      </c>
      <c r="R50" s="266">
        <v>0</v>
      </c>
      <c r="S50" s="266">
        <v>0</v>
      </c>
      <c r="T50" s="266">
        <v>0</v>
      </c>
      <c r="U50" s="266">
        <v>0</v>
      </c>
      <c r="V50" s="266">
        <v>0</v>
      </c>
      <c r="W50" s="266">
        <v>0</v>
      </c>
      <c r="X50" s="266">
        <v>0</v>
      </c>
      <c r="Y50" s="266">
        <v>0</v>
      </c>
      <c r="Z50" s="266">
        <v>0</v>
      </c>
      <c r="AA50" s="266">
        <v>0</v>
      </c>
      <c r="AB50" s="266">
        <v>0</v>
      </c>
      <c r="AC50" s="266">
        <v>0</v>
      </c>
      <c r="AD50" s="266">
        <v>0</v>
      </c>
      <c r="AE50" s="266">
        <v>0</v>
      </c>
      <c r="AF50" s="266">
        <v>0</v>
      </c>
      <c r="AG50" s="266">
        <v>0</v>
      </c>
      <c r="AH50" s="266">
        <v>0</v>
      </c>
      <c r="AI50" s="266">
        <v>0</v>
      </c>
      <c r="AJ50" s="266">
        <v>0</v>
      </c>
      <c r="AK50" s="266">
        <v>0</v>
      </c>
      <c r="AL50" s="266">
        <v>0</v>
      </c>
      <c r="AM50" s="266">
        <v>0</v>
      </c>
      <c r="AN50" s="284">
        <f t="shared" si="135"/>
        <v>0</v>
      </c>
      <c r="AO50" s="284">
        <f t="shared" si="136"/>
        <v>0</v>
      </c>
      <c r="AP50" s="284">
        <f t="shared" si="137"/>
        <v>0</v>
      </c>
      <c r="AQ50" s="284">
        <f t="shared" si="138"/>
        <v>0</v>
      </c>
      <c r="AR50" s="284">
        <f t="shared" si="139"/>
        <v>0</v>
      </c>
      <c r="AS50" s="284">
        <f t="shared" si="140"/>
        <v>0</v>
      </c>
      <c r="AT50" s="284">
        <f t="shared" si="141"/>
        <v>0</v>
      </c>
      <c r="AU50" s="266">
        <v>0</v>
      </c>
      <c r="AV50" s="266">
        <v>0</v>
      </c>
      <c r="AW50" s="266">
        <v>0</v>
      </c>
      <c r="AX50" s="266">
        <v>0</v>
      </c>
      <c r="AY50" s="266">
        <v>0</v>
      </c>
      <c r="AZ50" s="266">
        <v>0</v>
      </c>
      <c r="BA50" s="266">
        <v>0</v>
      </c>
      <c r="BB50" s="266">
        <v>0</v>
      </c>
      <c r="BC50" s="266">
        <v>0</v>
      </c>
      <c r="BD50" s="266">
        <v>0</v>
      </c>
      <c r="BE50" s="266">
        <v>0</v>
      </c>
      <c r="BF50" s="266">
        <v>0</v>
      </c>
      <c r="BG50" s="266">
        <v>0</v>
      </c>
      <c r="BH50" s="266">
        <v>0</v>
      </c>
      <c r="BI50" s="266"/>
      <c r="BJ50" s="266"/>
      <c r="BK50" s="266"/>
      <c r="BL50" s="266"/>
      <c r="BM50" s="266"/>
      <c r="BN50" s="266"/>
      <c r="BO50" s="266"/>
      <c r="BP50" s="266">
        <v>0</v>
      </c>
      <c r="BQ50" s="266">
        <v>0</v>
      </c>
      <c r="BR50" s="266">
        <v>0</v>
      </c>
      <c r="BS50" s="266">
        <v>0</v>
      </c>
      <c r="BT50" s="266">
        <v>0</v>
      </c>
      <c r="BU50" s="266">
        <v>0</v>
      </c>
      <c r="BV50" s="266">
        <v>0</v>
      </c>
      <c r="BW50" s="238">
        <f t="shared" si="30"/>
        <v>0</v>
      </c>
      <c r="BX50" s="238">
        <f t="shared" si="31"/>
        <v>0</v>
      </c>
      <c r="BY50" s="238">
        <f t="shared" si="32"/>
        <v>0</v>
      </c>
      <c r="BZ50" s="238">
        <f t="shared" si="33"/>
        <v>0</v>
      </c>
      <c r="CA50" s="238">
        <f t="shared" si="34"/>
        <v>0</v>
      </c>
      <c r="CB50" s="238">
        <f t="shared" si="35"/>
        <v>0</v>
      </c>
      <c r="CC50" s="238">
        <f t="shared" si="36"/>
        <v>0</v>
      </c>
      <c r="CD50" s="290"/>
    </row>
    <row r="51" spans="1:82" ht="27.75" customHeight="1" x14ac:dyDescent="0.2">
      <c r="A51" s="215" t="s">
        <v>1075</v>
      </c>
      <c r="B51" s="216" t="s">
        <v>959</v>
      </c>
      <c r="C51" s="215" t="s">
        <v>960</v>
      </c>
      <c r="D51" s="212"/>
      <c r="E51" s="209">
        <f t="shared" si="142"/>
        <v>0</v>
      </c>
      <c r="F51" s="209">
        <f t="shared" si="142"/>
        <v>0</v>
      </c>
      <c r="G51" s="209">
        <f t="shared" si="142"/>
        <v>0</v>
      </c>
      <c r="H51" s="209">
        <f t="shared" si="142"/>
        <v>0</v>
      </c>
      <c r="I51" s="209">
        <f t="shared" si="142"/>
        <v>0</v>
      </c>
      <c r="J51" s="209">
        <f t="shared" si="142"/>
        <v>0</v>
      </c>
      <c r="K51" s="209">
        <f t="shared" si="142"/>
        <v>0</v>
      </c>
      <c r="L51" s="266">
        <v>0</v>
      </c>
      <c r="M51" s="266">
        <v>0</v>
      </c>
      <c r="N51" s="266">
        <v>0</v>
      </c>
      <c r="O51" s="266">
        <v>0</v>
      </c>
      <c r="P51" s="266">
        <v>0</v>
      </c>
      <c r="Q51" s="266">
        <v>0</v>
      </c>
      <c r="R51" s="266">
        <v>0</v>
      </c>
      <c r="S51" s="266">
        <v>0</v>
      </c>
      <c r="T51" s="266">
        <v>0</v>
      </c>
      <c r="U51" s="266">
        <v>0</v>
      </c>
      <c r="V51" s="266">
        <v>0</v>
      </c>
      <c r="W51" s="266">
        <v>0</v>
      </c>
      <c r="X51" s="266">
        <v>0</v>
      </c>
      <c r="Y51" s="266">
        <v>0</v>
      </c>
      <c r="Z51" s="266">
        <v>0</v>
      </c>
      <c r="AA51" s="266">
        <v>0</v>
      </c>
      <c r="AB51" s="266">
        <v>0</v>
      </c>
      <c r="AC51" s="266">
        <v>0</v>
      </c>
      <c r="AD51" s="266">
        <v>0</v>
      </c>
      <c r="AE51" s="266">
        <v>0</v>
      </c>
      <c r="AF51" s="266">
        <v>0</v>
      </c>
      <c r="AG51" s="266">
        <v>0</v>
      </c>
      <c r="AH51" s="266">
        <v>0</v>
      </c>
      <c r="AI51" s="266">
        <v>0</v>
      </c>
      <c r="AJ51" s="266">
        <v>0</v>
      </c>
      <c r="AK51" s="266">
        <v>0</v>
      </c>
      <c r="AL51" s="266">
        <v>0</v>
      </c>
      <c r="AM51" s="266">
        <v>0</v>
      </c>
      <c r="AN51" s="284">
        <f t="shared" si="135"/>
        <v>0</v>
      </c>
      <c r="AO51" s="284">
        <f t="shared" si="136"/>
        <v>0</v>
      </c>
      <c r="AP51" s="284">
        <f t="shared" si="137"/>
        <v>0</v>
      </c>
      <c r="AQ51" s="284">
        <f t="shared" si="138"/>
        <v>0</v>
      </c>
      <c r="AR51" s="284">
        <f t="shared" si="139"/>
        <v>0</v>
      </c>
      <c r="AS51" s="284">
        <f t="shared" si="140"/>
        <v>0</v>
      </c>
      <c r="AT51" s="284">
        <f t="shared" si="141"/>
        <v>0</v>
      </c>
      <c r="AU51" s="266">
        <v>0</v>
      </c>
      <c r="AV51" s="266">
        <v>0</v>
      </c>
      <c r="AW51" s="266">
        <v>0</v>
      </c>
      <c r="AX51" s="266">
        <v>0</v>
      </c>
      <c r="AY51" s="266">
        <v>0</v>
      </c>
      <c r="AZ51" s="266">
        <v>0</v>
      </c>
      <c r="BA51" s="266">
        <v>0</v>
      </c>
      <c r="BB51" s="266">
        <v>0</v>
      </c>
      <c r="BC51" s="266">
        <v>0</v>
      </c>
      <c r="BD51" s="266">
        <v>0</v>
      </c>
      <c r="BE51" s="266">
        <v>0</v>
      </c>
      <c r="BF51" s="266">
        <v>0</v>
      </c>
      <c r="BG51" s="266">
        <v>0</v>
      </c>
      <c r="BH51" s="266">
        <v>0</v>
      </c>
      <c r="BI51" s="266"/>
      <c r="BJ51" s="266"/>
      <c r="BK51" s="266"/>
      <c r="BL51" s="266"/>
      <c r="BM51" s="266"/>
      <c r="BN51" s="266"/>
      <c r="BO51" s="266"/>
      <c r="BP51" s="266">
        <v>0</v>
      </c>
      <c r="BQ51" s="266">
        <v>0</v>
      </c>
      <c r="BR51" s="266">
        <v>0</v>
      </c>
      <c r="BS51" s="266">
        <v>0</v>
      </c>
      <c r="BT51" s="266">
        <v>0</v>
      </c>
      <c r="BU51" s="266">
        <v>0</v>
      </c>
      <c r="BV51" s="266">
        <v>0</v>
      </c>
      <c r="BW51" s="238">
        <f t="shared" si="30"/>
        <v>0</v>
      </c>
      <c r="BX51" s="238">
        <f t="shared" si="31"/>
        <v>0</v>
      </c>
      <c r="BY51" s="238">
        <f t="shared" si="32"/>
        <v>0</v>
      </c>
      <c r="BZ51" s="238">
        <f t="shared" si="33"/>
        <v>0</v>
      </c>
      <c r="CA51" s="238">
        <f t="shared" si="34"/>
        <v>0</v>
      </c>
      <c r="CB51" s="238">
        <f t="shared" si="35"/>
        <v>0</v>
      </c>
      <c r="CC51" s="238">
        <f t="shared" si="36"/>
        <v>0</v>
      </c>
      <c r="CD51" s="290"/>
    </row>
    <row r="52" spans="1:82" ht="27.75" customHeight="1" x14ac:dyDescent="0.2">
      <c r="A52" s="215" t="s">
        <v>1076</v>
      </c>
      <c r="B52" s="216" t="s">
        <v>961</v>
      </c>
      <c r="C52" s="215" t="s">
        <v>962</v>
      </c>
      <c r="D52" s="212"/>
      <c r="E52" s="209">
        <f t="shared" si="142"/>
        <v>0</v>
      </c>
      <c r="F52" s="209">
        <f t="shared" si="142"/>
        <v>0</v>
      </c>
      <c r="G52" s="209">
        <f t="shared" si="142"/>
        <v>0</v>
      </c>
      <c r="H52" s="209">
        <f t="shared" si="142"/>
        <v>0</v>
      </c>
      <c r="I52" s="209">
        <f t="shared" si="142"/>
        <v>0</v>
      </c>
      <c r="J52" s="209">
        <f t="shared" si="142"/>
        <v>0</v>
      </c>
      <c r="K52" s="209">
        <f t="shared" si="142"/>
        <v>0</v>
      </c>
      <c r="L52" s="266">
        <v>0</v>
      </c>
      <c r="M52" s="266">
        <v>0</v>
      </c>
      <c r="N52" s="266">
        <v>0</v>
      </c>
      <c r="O52" s="266">
        <v>0</v>
      </c>
      <c r="P52" s="266">
        <v>0</v>
      </c>
      <c r="Q52" s="266">
        <v>0</v>
      </c>
      <c r="R52" s="266">
        <v>0</v>
      </c>
      <c r="S52" s="266">
        <v>0</v>
      </c>
      <c r="T52" s="266">
        <v>0</v>
      </c>
      <c r="U52" s="266">
        <v>0</v>
      </c>
      <c r="V52" s="266">
        <v>0</v>
      </c>
      <c r="W52" s="266">
        <v>0</v>
      </c>
      <c r="X52" s="266">
        <v>0</v>
      </c>
      <c r="Y52" s="266">
        <v>0</v>
      </c>
      <c r="Z52" s="266">
        <v>0</v>
      </c>
      <c r="AA52" s="266">
        <v>0</v>
      </c>
      <c r="AB52" s="266">
        <v>0</v>
      </c>
      <c r="AC52" s="266">
        <v>0</v>
      </c>
      <c r="AD52" s="266">
        <v>0</v>
      </c>
      <c r="AE52" s="266">
        <v>0</v>
      </c>
      <c r="AF52" s="266">
        <v>0</v>
      </c>
      <c r="AG52" s="266">
        <v>0</v>
      </c>
      <c r="AH52" s="266">
        <v>0</v>
      </c>
      <c r="AI52" s="266">
        <v>0</v>
      </c>
      <c r="AJ52" s="266">
        <v>0</v>
      </c>
      <c r="AK52" s="266">
        <v>0</v>
      </c>
      <c r="AL52" s="266">
        <v>0</v>
      </c>
      <c r="AM52" s="266">
        <v>0</v>
      </c>
      <c r="AN52" s="284">
        <f t="shared" si="135"/>
        <v>0</v>
      </c>
      <c r="AO52" s="284">
        <f t="shared" si="136"/>
        <v>0</v>
      </c>
      <c r="AP52" s="284">
        <f t="shared" si="137"/>
        <v>0</v>
      </c>
      <c r="AQ52" s="284">
        <f t="shared" si="138"/>
        <v>0</v>
      </c>
      <c r="AR52" s="284">
        <f t="shared" si="139"/>
        <v>0</v>
      </c>
      <c r="AS52" s="284">
        <f t="shared" si="140"/>
        <v>0</v>
      </c>
      <c r="AT52" s="284">
        <f t="shared" si="141"/>
        <v>0</v>
      </c>
      <c r="AU52" s="266">
        <v>0</v>
      </c>
      <c r="AV52" s="266">
        <v>0</v>
      </c>
      <c r="AW52" s="266">
        <v>0</v>
      </c>
      <c r="AX52" s="266">
        <v>0</v>
      </c>
      <c r="AY52" s="266">
        <v>0</v>
      </c>
      <c r="AZ52" s="266">
        <v>0</v>
      </c>
      <c r="BA52" s="266">
        <v>0</v>
      </c>
      <c r="BB52" s="266">
        <v>0</v>
      </c>
      <c r="BC52" s="266">
        <v>0</v>
      </c>
      <c r="BD52" s="266">
        <v>0</v>
      </c>
      <c r="BE52" s="266">
        <v>0</v>
      </c>
      <c r="BF52" s="266">
        <v>0</v>
      </c>
      <c r="BG52" s="266">
        <v>0</v>
      </c>
      <c r="BH52" s="266">
        <v>0</v>
      </c>
      <c r="BI52" s="266"/>
      <c r="BJ52" s="266"/>
      <c r="BK52" s="266"/>
      <c r="BL52" s="266"/>
      <c r="BM52" s="266"/>
      <c r="BN52" s="266"/>
      <c r="BO52" s="266"/>
      <c r="BP52" s="266">
        <v>0</v>
      </c>
      <c r="BQ52" s="266">
        <v>0</v>
      </c>
      <c r="BR52" s="266">
        <v>0</v>
      </c>
      <c r="BS52" s="266">
        <v>0</v>
      </c>
      <c r="BT52" s="266">
        <v>0</v>
      </c>
      <c r="BU52" s="266">
        <v>0</v>
      </c>
      <c r="BV52" s="266">
        <v>0</v>
      </c>
      <c r="BW52" s="238">
        <f t="shared" si="30"/>
        <v>0</v>
      </c>
      <c r="BX52" s="238">
        <f t="shared" si="31"/>
        <v>0</v>
      </c>
      <c r="BY52" s="238">
        <f t="shared" si="32"/>
        <v>0</v>
      </c>
      <c r="BZ52" s="238">
        <f t="shared" si="33"/>
        <v>0</v>
      </c>
      <c r="CA52" s="238">
        <f t="shared" si="34"/>
        <v>0</v>
      </c>
      <c r="CB52" s="238">
        <f t="shared" si="35"/>
        <v>0</v>
      </c>
      <c r="CC52" s="238">
        <f t="shared" si="36"/>
        <v>0</v>
      </c>
      <c r="CD52" s="290"/>
    </row>
    <row r="53" spans="1:82" ht="27.75" customHeight="1" x14ac:dyDescent="0.2">
      <c r="A53" s="215" t="s">
        <v>1077</v>
      </c>
      <c r="B53" s="216" t="s">
        <v>963</v>
      </c>
      <c r="C53" s="215" t="s">
        <v>964</v>
      </c>
      <c r="D53" s="212"/>
      <c r="E53" s="209">
        <f t="shared" si="142"/>
        <v>0</v>
      </c>
      <c r="F53" s="209">
        <f t="shared" si="142"/>
        <v>0</v>
      </c>
      <c r="G53" s="209">
        <f t="shared" si="142"/>
        <v>0</v>
      </c>
      <c r="H53" s="209">
        <f t="shared" si="142"/>
        <v>0</v>
      </c>
      <c r="I53" s="209">
        <f t="shared" si="142"/>
        <v>0</v>
      </c>
      <c r="J53" s="209">
        <f t="shared" si="142"/>
        <v>0</v>
      </c>
      <c r="K53" s="209">
        <f t="shared" si="142"/>
        <v>0</v>
      </c>
      <c r="L53" s="266">
        <v>0</v>
      </c>
      <c r="M53" s="266">
        <v>0</v>
      </c>
      <c r="N53" s="266">
        <v>0</v>
      </c>
      <c r="O53" s="266">
        <v>0</v>
      </c>
      <c r="P53" s="266">
        <v>0</v>
      </c>
      <c r="Q53" s="266">
        <v>0</v>
      </c>
      <c r="R53" s="266">
        <v>0</v>
      </c>
      <c r="S53" s="266">
        <v>0</v>
      </c>
      <c r="T53" s="266">
        <v>0</v>
      </c>
      <c r="U53" s="266">
        <v>0</v>
      </c>
      <c r="V53" s="266">
        <v>0</v>
      </c>
      <c r="W53" s="266">
        <v>0</v>
      </c>
      <c r="X53" s="266">
        <v>0</v>
      </c>
      <c r="Y53" s="266">
        <v>0</v>
      </c>
      <c r="Z53" s="266">
        <v>0</v>
      </c>
      <c r="AA53" s="266">
        <v>0</v>
      </c>
      <c r="AB53" s="266">
        <v>0</v>
      </c>
      <c r="AC53" s="266">
        <v>0</v>
      </c>
      <c r="AD53" s="266">
        <v>0</v>
      </c>
      <c r="AE53" s="266">
        <v>0</v>
      </c>
      <c r="AF53" s="266">
        <v>0</v>
      </c>
      <c r="AG53" s="266">
        <v>0</v>
      </c>
      <c r="AH53" s="266">
        <v>0</v>
      </c>
      <c r="AI53" s="266">
        <v>0</v>
      </c>
      <c r="AJ53" s="266">
        <v>0</v>
      </c>
      <c r="AK53" s="266">
        <v>0</v>
      </c>
      <c r="AL53" s="266">
        <v>0</v>
      </c>
      <c r="AM53" s="266">
        <v>0</v>
      </c>
      <c r="AN53" s="284">
        <f t="shared" si="135"/>
        <v>0</v>
      </c>
      <c r="AO53" s="284">
        <f t="shared" si="136"/>
        <v>0</v>
      </c>
      <c r="AP53" s="284">
        <f t="shared" si="137"/>
        <v>0</v>
      </c>
      <c r="AQ53" s="284">
        <f t="shared" si="138"/>
        <v>0</v>
      </c>
      <c r="AR53" s="284">
        <f t="shared" si="139"/>
        <v>0</v>
      </c>
      <c r="AS53" s="284">
        <f t="shared" si="140"/>
        <v>0</v>
      </c>
      <c r="AT53" s="284">
        <f t="shared" si="141"/>
        <v>0</v>
      </c>
      <c r="AU53" s="266">
        <v>0</v>
      </c>
      <c r="AV53" s="266">
        <v>0</v>
      </c>
      <c r="AW53" s="266">
        <v>0</v>
      </c>
      <c r="AX53" s="266">
        <v>0</v>
      </c>
      <c r="AY53" s="266">
        <v>0</v>
      </c>
      <c r="AZ53" s="266">
        <v>0</v>
      </c>
      <c r="BA53" s="266">
        <v>0</v>
      </c>
      <c r="BB53" s="266">
        <v>0</v>
      </c>
      <c r="BC53" s="266">
        <v>0</v>
      </c>
      <c r="BD53" s="266">
        <v>0</v>
      </c>
      <c r="BE53" s="266">
        <v>0</v>
      </c>
      <c r="BF53" s="266">
        <v>0</v>
      </c>
      <c r="BG53" s="266">
        <v>0</v>
      </c>
      <c r="BH53" s="266">
        <v>0</v>
      </c>
      <c r="BI53" s="266"/>
      <c r="BJ53" s="266"/>
      <c r="BK53" s="266"/>
      <c r="BL53" s="266"/>
      <c r="BM53" s="266"/>
      <c r="BN53" s="266"/>
      <c r="BO53" s="266"/>
      <c r="BP53" s="266">
        <v>0</v>
      </c>
      <c r="BQ53" s="266">
        <v>0</v>
      </c>
      <c r="BR53" s="266">
        <v>0</v>
      </c>
      <c r="BS53" s="266">
        <v>0</v>
      </c>
      <c r="BT53" s="266">
        <v>0</v>
      </c>
      <c r="BU53" s="266">
        <v>0</v>
      </c>
      <c r="BV53" s="266">
        <v>0</v>
      </c>
      <c r="BW53" s="238">
        <f t="shared" si="30"/>
        <v>0</v>
      </c>
      <c r="BX53" s="238">
        <f t="shared" si="31"/>
        <v>0</v>
      </c>
      <c r="BY53" s="238">
        <f t="shared" si="32"/>
        <v>0</v>
      </c>
      <c r="BZ53" s="238">
        <f t="shared" si="33"/>
        <v>0</v>
      </c>
      <c r="CA53" s="238">
        <f t="shared" si="34"/>
        <v>0</v>
      </c>
      <c r="CB53" s="238">
        <f t="shared" si="35"/>
        <v>0</v>
      </c>
      <c r="CC53" s="238">
        <f t="shared" si="36"/>
        <v>0</v>
      </c>
      <c r="CD53" s="290"/>
    </row>
    <row r="54" spans="1:82" ht="27.75" customHeight="1" x14ac:dyDescent="0.2">
      <c r="A54" s="215" t="s">
        <v>1078</v>
      </c>
      <c r="B54" s="216" t="s">
        <v>963</v>
      </c>
      <c r="C54" s="215" t="s">
        <v>965</v>
      </c>
      <c r="D54" s="212"/>
      <c r="E54" s="209">
        <f t="shared" si="142"/>
        <v>0</v>
      </c>
      <c r="F54" s="209">
        <f t="shared" si="142"/>
        <v>0</v>
      </c>
      <c r="G54" s="209">
        <f t="shared" si="142"/>
        <v>0</v>
      </c>
      <c r="H54" s="209">
        <f t="shared" si="142"/>
        <v>0</v>
      </c>
      <c r="I54" s="209">
        <f t="shared" si="142"/>
        <v>0</v>
      </c>
      <c r="J54" s="209">
        <f t="shared" si="142"/>
        <v>0</v>
      </c>
      <c r="K54" s="209">
        <f t="shared" si="142"/>
        <v>0</v>
      </c>
      <c r="L54" s="266">
        <v>0</v>
      </c>
      <c r="M54" s="266">
        <v>0</v>
      </c>
      <c r="N54" s="266">
        <v>0</v>
      </c>
      <c r="O54" s="266">
        <v>0</v>
      </c>
      <c r="P54" s="266">
        <v>0</v>
      </c>
      <c r="Q54" s="266">
        <v>0</v>
      </c>
      <c r="R54" s="266">
        <v>0</v>
      </c>
      <c r="S54" s="266">
        <v>0</v>
      </c>
      <c r="T54" s="266">
        <v>0</v>
      </c>
      <c r="U54" s="266">
        <v>0</v>
      </c>
      <c r="V54" s="266">
        <v>0</v>
      </c>
      <c r="W54" s="266">
        <v>0</v>
      </c>
      <c r="X54" s="266">
        <v>0</v>
      </c>
      <c r="Y54" s="266">
        <v>0</v>
      </c>
      <c r="Z54" s="266">
        <v>0</v>
      </c>
      <c r="AA54" s="266">
        <v>0</v>
      </c>
      <c r="AB54" s="266">
        <v>0</v>
      </c>
      <c r="AC54" s="266">
        <v>0</v>
      </c>
      <c r="AD54" s="266">
        <v>0</v>
      </c>
      <c r="AE54" s="266">
        <v>0</v>
      </c>
      <c r="AF54" s="266">
        <v>0</v>
      </c>
      <c r="AG54" s="266">
        <v>0</v>
      </c>
      <c r="AH54" s="266">
        <v>0</v>
      </c>
      <c r="AI54" s="266">
        <v>0</v>
      </c>
      <c r="AJ54" s="266">
        <v>0</v>
      </c>
      <c r="AK54" s="266">
        <v>0</v>
      </c>
      <c r="AL54" s="266">
        <v>0</v>
      </c>
      <c r="AM54" s="266">
        <v>0</v>
      </c>
      <c r="AN54" s="284">
        <f t="shared" si="135"/>
        <v>0</v>
      </c>
      <c r="AO54" s="284">
        <f t="shared" si="136"/>
        <v>0</v>
      </c>
      <c r="AP54" s="284">
        <f t="shared" si="137"/>
        <v>0</v>
      </c>
      <c r="AQ54" s="284">
        <f t="shared" si="138"/>
        <v>0</v>
      </c>
      <c r="AR54" s="284">
        <f t="shared" si="139"/>
        <v>0</v>
      </c>
      <c r="AS54" s="284">
        <f t="shared" si="140"/>
        <v>0</v>
      </c>
      <c r="AT54" s="284">
        <f t="shared" si="141"/>
        <v>0</v>
      </c>
      <c r="AU54" s="266">
        <v>0</v>
      </c>
      <c r="AV54" s="266">
        <v>0</v>
      </c>
      <c r="AW54" s="266">
        <v>0</v>
      </c>
      <c r="AX54" s="266">
        <v>0</v>
      </c>
      <c r="AY54" s="266">
        <v>0</v>
      </c>
      <c r="AZ54" s="266">
        <v>0</v>
      </c>
      <c r="BA54" s="266">
        <v>0</v>
      </c>
      <c r="BB54" s="266">
        <v>0</v>
      </c>
      <c r="BC54" s="266">
        <v>0</v>
      </c>
      <c r="BD54" s="266">
        <v>0</v>
      </c>
      <c r="BE54" s="266">
        <v>0</v>
      </c>
      <c r="BF54" s="266">
        <v>0</v>
      </c>
      <c r="BG54" s="266">
        <v>0</v>
      </c>
      <c r="BH54" s="266">
        <v>0</v>
      </c>
      <c r="BI54" s="266"/>
      <c r="BJ54" s="266"/>
      <c r="BK54" s="266"/>
      <c r="BL54" s="266"/>
      <c r="BM54" s="266"/>
      <c r="BN54" s="266"/>
      <c r="BO54" s="266"/>
      <c r="BP54" s="266">
        <v>0</v>
      </c>
      <c r="BQ54" s="266">
        <v>0</v>
      </c>
      <c r="BR54" s="266">
        <v>0</v>
      </c>
      <c r="BS54" s="266">
        <v>0</v>
      </c>
      <c r="BT54" s="266">
        <v>0</v>
      </c>
      <c r="BU54" s="266">
        <v>0</v>
      </c>
      <c r="BV54" s="266">
        <v>0</v>
      </c>
      <c r="BW54" s="238">
        <f t="shared" si="30"/>
        <v>0</v>
      </c>
      <c r="BX54" s="238">
        <f t="shared" si="31"/>
        <v>0</v>
      </c>
      <c r="BY54" s="238">
        <f t="shared" si="32"/>
        <v>0</v>
      </c>
      <c r="BZ54" s="238">
        <f t="shared" si="33"/>
        <v>0</v>
      </c>
      <c r="CA54" s="238">
        <f t="shared" si="34"/>
        <v>0</v>
      </c>
      <c r="CB54" s="238">
        <f t="shared" si="35"/>
        <v>0</v>
      </c>
      <c r="CC54" s="238">
        <f t="shared" si="36"/>
        <v>0</v>
      </c>
      <c r="CD54" s="290"/>
    </row>
    <row r="55" spans="1:82" ht="27.75" customHeight="1" x14ac:dyDescent="0.2">
      <c r="A55" s="215" t="s">
        <v>1079</v>
      </c>
      <c r="B55" s="216" t="s">
        <v>966</v>
      </c>
      <c r="C55" s="215" t="s">
        <v>967</v>
      </c>
      <c r="D55" s="212"/>
      <c r="E55" s="209">
        <f t="shared" si="142"/>
        <v>0</v>
      </c>
      <c r="F55" s="209">
        <f t="shared" si="142"/>
        <v>0</v>
      </c>
      <c r="G55" s="209">
        <f t="shared" si="142"/>
        <v>0</v>
      </c>
      <c r="H55" s="209">
        <f t="shared" si="142"/>
        <v>0</v>
      </c>
      <c r="I55" s="209">
        <f t="shared" si="142"/>
        <v>0</v>
      </c>
      <c r="J55" s="209">
        <f t="shared" si="142"/>
        <v>0</v>
      </c>
      <c r="K55" s="209">
        <f t="shared" si="142"/>
        <v>0</v>
      </c>
      <c r="L55" s="266">
        <v>0</v>
      </c>
      <c r="M55" s="266">
        <v>0</v>
      </c>
      <c r="N55" s="266">
        <v>0</v>
      </c>
      <c r="O55" s="266">
        <v>0</v>
      </c>
      <c r="P55" s="266">
        <v>0</v>
      </c>
      <c r="Q55" s="266">
        <v>0</v>
      </c>
      <c r="R55" s="266">
        <v>0</v>
      </c>
      <c r="S55" s="266">
        <v>0</v>
      </c>
      <c r="T55" s="266">
        <v>0</v>
      </c>
      <c r="U55" s="266">
        <v>0</v>
      </c>
      <c r="V55" s="266">
        <v>0</v>
      </c>
      <c r="W55" s="266">
        <v>0</v>
      </c>
      <c r="X55" s="266">
        <v>0</v>
      </c>
      <c r="Y55" s="266">
        <v>0</v>
      </c>
      <c r="Z55" s="266">
        <v>0</v>
      </c>
      <c r="AA55" s="266">
        <v>0</v>
      </c>
      <c r="AB55" s="266">
        <v>0</v>
      </c>
      <c r="AC55" s="266">
        <v>0</v>
      </c>
      <c r="AD55" s="266">
        <v>0</v>
      </c>
      <c r="AE55" s="266">
        <v>0</v>
      </c>
      <c r="AF55" s="266">
        <v>0</v>
      </c>
      <c r="AG55" s="266">
        <v>0</v>
      </c>
      <c r="AH55" s="266">
        <v>0</v>
      </c>
      <c r="AI55" s="266">
        <v>0</v>
      </c>
      <c r="AJ55" s="266">
        <v>0</v>
      </c>
      <c r="AK55" s="266">
        <v>0</v>
      </c>
      <c r="AL55" s="266">
        <v>0</v>
      </c>
      <c r="AM55" s="266">
        <v>0</v>
      </c>
      <c r="AN55" s="284">
        <f t="shared" si="135"/>
        <v>0</v>
      </c>
      <c r="AO55" s="284">
        <f t="shared" si="136"/>
        <v>0</v>
      </c>
      <c r="AP55" s="284">
        <f t="shared" si="137"/>
        <v>0</v>
      </c>
      <c r="AQ55" s="284">
        <f t="shared" si="138"/>
        <v>0</v>
      </c>
      <c r="AR55" s="284">
        <f t="shared" si="139"/>
        <v>0</v>
      </c>
      <c r="AS55" s="284">
        <f t="shared" si="140"/>
        <v>0</v>
      </c>
      <c r="AT55" s="284">
        <f t="shared" si="141"/>
        <v>0</v>
      </c>
      <c r="AU55" s="266">
        <v>0</v>
      </c>
      <c r="AV55" s="266">
        <v>0</v>
      </c>
      <c r="AW55" s="266">
        <v>0</v>
      </c>
      <c r="AX55" s="266">
        <v>0</v>
      </c>
      <c r="AY55" s="266">
        <v>0</v>
      </c>
      <c r="AZ55" s="266">
        <v>0</v>
      </c>
      <c r="BA55" s="266">
        <v>0</v>
      </c>
      <c r="BB55" s="266">
        <v>0</v>
      </c>
      <c r="BC55" s="266">
        <v>0</v>
      </c>
      <c r="BD55" s="266">
        <v>0</v>
      </c>
      <c r="BE55" s="266">
        <v>0</v>
      </c>
      <c r="BF55" s="266">
        <v>0</v>
      </c>
      <c r="BG55" s="266">
        <v>0</v>
      </c>
      <c r="BH55" s="266">
        <v>0</v>
      </c>
      <c r="BI55" s="266"/>
      <c r="BJ55" s="266"/>
      <c r="BK55" s="266"/>
      <c r="BL55" s="266"/>
      <c r="BM55" s="266"/>
      <c r="BN55" s="266"/>
      <c r="BO55" s="266"/>
      <c r="BP55" s="266">
        <v>0</v>
      </c>
      <c r="BQ55" s="266">
        <v>0</v>
      </c>
      <c r="BR55" s="266">
        <v>0</v>
      </c>
      <c r="BS55" s="266">
        <v>0</v>
      </c>
      <c r="BT55" s="266">
        <v>0</v>
      </c>
      <c r="BU55" s="266">
        <v>0</v>
      </c>
      <c r="BV55" s="266">
        <v>0</v>
      </c>
      <c r="BW55" s="238">
        <f t="shared" si="30"/>
        <v>0</v>
      </c>
      <c r="BX55" s="238">
        <f t="shared" si="31"/>
        <v>0</v>
      </c>
      <c r="BY55" s="238">
        <f t="shared" si="32"/>
        <v>0</v>
      </c>
      <c r="BZ55" s="238">
        <f t="shared" si="33"/>
        <v>0</v>
      </c>
      <c r="CA55" s="238">
        <f t="shared" si="34"/>
        <v>0</v>
      </c>
      <c r="CB55" s="238">
        <f t="shared" si="35"/>
        <v>0</v>
      </c>
      <c r="CC55" s="238">
        <f t="shared" si="36"/>
        <v>0</v>
      </c>
      <c r="CD55" s="290"/>
    </row>
    <row r="56" spans="1:82" ht="27.75" customHeight="1" x14ac:dyDescent="0.2">
      <c r="A56" s="215" t="s">
        <v>1080</v>
      </c>
      <c r="B56" s="216" t="s">
        <v>968</v>
      </c>
      <c r="C56" s="215" t="s">
        <v>969</v>
      </c>
      <c r="D56" s="212"/>
      <c r="E56" s="209">
        <f t="shared" si="142"/>
        <v>0</v>
      </c>
      <c r="F56" s="209">
        <f t="shared" si="142"/>
        <v>0</v>
      </c>
      <c r="G56" s="209">
        <f t="shared" si="142"/>
        <v>0</v>
      </c>
      <c r="H56" s="209">
        <f t="shared" si="142"/>
        <v>0</v>
      </c>
      <c r="I56" s="209">
        <f t="shared" si="142"/>
        <v>0</v>
      </c>
      <c r="J56" s="209">
        <f t="shared" si="142"/>
        <v>0</v>
      </c>
      <c r="K56" s="209">
        <f t="shared" si="142"/>
        <v>0</v>
      </c>
      <c r="L56" s="266">
        <v>0</v>
      </c>
      <c r="M56" s="266">
        <v>0</v>
      </c>
      <c r="N56" s="266">
        <v>0</v>
      </c>
      <c r="O56" s="266">
        <v>0</v>
      </c>
      <c r="P56" s="266">
        <v>0</v>
      </c>
      <c r="Q56" s="266">
        <v>0</v>
      </c>
      <c r="R56" s="266">
        <v>0</v>
      </c>
      <c r="S56" s="266">
        <v>0</v>
      </c>
      <c r="T56" s="266">
        <v>0</v>
      </c>
      <c r="U56" s="266">
        <v>0</v>
      </c>
      <c r="V56" s="266">
        <v>0</v>
      </c>
      <c r="W56" s="266">
        <v>0</v>
      </c>
      <c r="X56" s="266">
        <v>0</v>
      </c>
      <c r="Y56" s="266">
        <v>0</v>
      </c>
      <c r="Z56" s="266">
        <v>0</v>
      </c>
      <c r="AA56" s="266">
        <v>0</v>
      </c>
      <c r="AB56" s="266">
        <v>0</v>
      </c>
      <c r="AC56" s="266">
        <v>0</v>
      </c>
      <c r="AD56" s="266">
        <v>0</v>
      </c>
      <c r="AE56" s="266">
        <v>0</v>
      </c>
      <c r="AF56" s="266">
        <v>0</v>
      </c>
      <c r="AG56" s="266">
        <v>0</v>
      </c>
      <c r="AH56" s="266">
        <v>0</v>
      </c>
      <c r="AI56" s="266">
        <v>0</v>
      </c>
      <c r="AJ56" s="266">
        <v>0</v>
      </c>
      <c r="AK56" s="266">
        <v>0</v>
      </c>
      <c r="AL56" s="266">
        <v>0</v>
      </c>
      <c r="AM56" s="266">
        <v>0</v>
      </c>
      <c r="AN56" s="284">
        <f t="shared" si="135"/>
        <v>0</v>
      </c>
      <c r="AO56" s="284">
        <f t="shared" si="136"/>
        <v>0</v>
      </c>
      <c r="AP56" s="284">
        <f t="shared" si="137"/>
        <v>0</v>
      </c>
      <c r="AQ56" s="284">
        <f t="shared" si="138"/>
        <v>0</v>
      </c>
      <c r="AR56" s="284">
        <f t="shared" si="139"/>
        <v>0</v>
      </c>
      <c r="AS56" s="284">
        <f t="shared" si="140"/>
        <v>0</v>
      </c>
      <c r="AT56" s="284">
        <f t="shared" si="141"/>
        <v>0</v>
      </c>
      <c r="AU56" s="266">
        <v>0</v>
      </c>
      <c r="AV56" s="266">
        <v>0</v>
      </c>
      <c r="AW56" s="266">
        <v>0</v>
      </c>
      <c r="AX56" s="266">
        <v>0</v>
      </c>
      <c r="AY56" s="266">
        <v>0</v>
      </c>
      <c r="AZ56" s="266">
        <v>0</v>
      </c>
      <c r="BA56" s="266">
        <v>0</v>
      </c>
      <c r="BB56" s="266">
        <v>0</v>
      </c>
      <c r="BC56" s="266">
        <v>0</v>
      </c>
      <c r="BD56" s="266">
        <v>0</v>
      </c>
      <c r="BE56" s="266">
        <v>0</v>
      </c>
      <c r="BF56" s="266">
        <v>0</v>
      </c>
      <c r="BG56" s="266">
        <v>0</v>
      </c>
      <c r="BH56" s="266">
        <v>0</v>
      </c>
      <c r="BI56" s="266"/>
      <c r="BJ56" s="266"/>
      <c r="BK56" s="266"/>
      <c r="BL56" s="266"/>
      <c r="BM56" s="266"/>
      <c r="BN56" s="266"/>
      <c r="BO56" s="266"/>
      <c r="BP56" s="266">
        <v>0</v>
      </c>
      <c r="BQ56" s="266">
        <v>0</v>
      </c>
      <c r="BR56" s="266">
        <v>0</v>
      </c>
      <c r="BS56" s="266">
        <v>0</v>
      </c>
      <c r="BT56" s="266">
        <v>0</v>
      </c>
      <c r="BU56" s="266">
        <v>0</v>
      </c>
      <c r="BV56" s="266">
        <v>0</v>
      </c>
      <c r="BW56" s="238">
        <f t="shared" si="30"/>
        <v>0</v>
      </c>
      <c r="BX56" s="238">
        <f t="shared" si="31"/>
        <v>0</v>
      </c>
      <c r="BY56" s="238">
        <f t="shared" si="32"/>
        <v>0</v>
      </c>
      <c r="BZ56" s="238">
        <f t="shared" si="33"/>
        <v>0</v>
      </c>
      <c r="CA56" s="238">
        <f t="shared" si="34"/>
        <v>0</v>
      </c>
      <c r="CB56" s="238">
        <f t="shared" si="35"/>
        <v>0</v>
      </c>
      <c r="CC56" s="238">
        <f t="shared" si="36"/>
        <v>0</v>
      </c>
      <c r="CD56" s="290"/>
    </row>
    <row r="57" spans="1:82" ht="27.75" customHeight="1" x14ac:dyDescent="0.2">
      <c r="A57" s="215" t="s">
        <v>1081</v>
      </c>
      <c r="B57" s="216" t="s">
        <v>970</v>
      </c>
      <c r="C57" s="215" t="s">
        <v>971</v>
      </c>
      <c r="D57" s="212"/>
      <c r="E57" s="209">
        <f t="shared" si="142"/>
        <v>0</v>
      </c>
      <c r="F57" s="209">
        <f t="shared" si="142"/>
        <v>0</v>
      </c>
      <c r="G57" s="209">
        <f t="shared" si="142"/>
        <v>0</v>
      </c>
      <c r="H57" s="209">
        <f t="shared" si="142"/>
        <v>0</v>
      </c>
      <c r="I57" s="209">
        <f t="shared" si="142"/>
        <v>0</v>
      </c>
      <c r="J57" s="209">
        <f t="shared" si="142"/>
        <v>0</v>
      </c>
      <c r="K57" s="209">
        <f t="shared" si="142"/>
        <v>0</v>
      </c>
      <c r="L57" s="266">
        <v>0</v>
      </c>
      <c r="M57" s="266">
        <v>0</v>
      </c>
      <c r="N57" s="266">
        <v>0</v>
      </c>
      <c r="O57" s="266">
        <v>0</v>
      </c>
      <c r="P57" s="266">
        <v>0</v>
      </c>
      <c r="Q57" s="266">
        <v>0</v>
      </c>
      <c r="R57" s="266">
        <v>0</v>
      </c>
      <c r="S57" s="266">
        <v>0</v>
      </c>
      <c r="T57" s="266">
        <v>0</v>
      </c>
      <c r="U57" s="266">
        <v>0</v>
      </c>
      <c r="V57" s="266">
        <v>0</v>
      </c>
      <c r="W57" s="266">
        <v>0</v>
      </c>
      <c r="X57" s="266">
        <v>0</v>
      </c>
      <c r="Y57" s="266">
        <v>0</v>
      </c>
      <c r="Z57" s="266">
        <v>0</v>
      </c>
      <c r="AA57" s="266">
        <v>0</v>
      </c>
      <c r="AB57" s="266">
        <v>0</v>
      </c>
      <c r="AC57" s="266">
        <v>0</v>
      </c>
      <c r="AD57" s="266">
        <v>0</v>
      </c>
      <c r="AE57" s="266">
        <v>0</v>
      </c>
      <c r="AF57" s="266">
        <v>0</v>
      </c>
      <c r="AG57" s="266">
        <v>0</v>
      </c>
      <c r="AH57" s="266">
        <v>0</v>
      </c>
      <c r="AI57" s="266">
        <v>0</v>
      </c>
      <c r="AJ57" s="266">
        <v>0</v>
      </c>
      <c r="AK57" s="266">
        <v>0</v>
      </c>
      <c r="AL57" s="266">
        <v>0</v>
      </c>
      <c r="AM57" s="266">
        <v>0</v>
      </c>
      <c r="AN57" s="284">
        <f t="shared" si="135"/>
        <v>0</v>
      </c>
      <c r="AO57" s="284">
        <f t="shared" si="136"/>
        <v>0</v>
      </c>
      <c r="AP57" s="284">
        <f t="shared" si="137"/>
        <v>0</v>
      </c>
      <c r="AQ57" s="284">
        <f t="shared" si="138"/>
        <v>0</v>
      </c>
      <c r="AR57" s="284">
        <f t="shared" si="139"/>
        <v>0</v>
      </c>
      <c r="AS57" s="284">
        <f t="shared" si="140"/>
        <v>0</v>
      </c>
      <c r="AT57" s="284">
        <f t="shared" si="141"/>
        <v>0</v>
      </c>
      <c r="AU57" s="266">
        <v>0</v>
      </c>
      <c r="AV57" s="266">
        <v>0</v>
      </c>
      <c r="AW57" s="266">
        <v>0</v>
      </c>
      <c r="AX57" s="266">
        <v>0</v>
      </c>
      <c r="AY57" s="266">
        <v>0</v>
      </c>
      <c r="AZ57" s="266">
        <v>0</v>
      </c>
      <c r="BA57" s="266">
        <v>0</v>
      </c>
      <c r="BB57" s="266">
        <v>0</v>
      </c>
      <c r="BC57" s="266">
        <v>0</v>
      </c>
      <c r="BD57" s="266">
        <v>0</v>
      </c>
      <c r="BE57" s="266">
        <v>0</v>
      </c>
      <c r="BF57" s="266">
        <v>0</v>
      </c>
      <c r="BG57" s="266">
        <v>0</v>
      </c>
      <c r="BH57" s="266">
        <v>0</v>
      </c>
      <c r="BI57" s="266"/>
      <c r="BJ57" s="266"/>
      <c r="BK57" s="266"/>
      <c r="BL57" s="266"/>
      <c r="BM57" s="266"/>
      <c r="BN57" s="266"/>
      <c r="BO57" s="266"/>
      <c r="BP57" s="266">
        <v>0</v>
      </c>
      <c r="BQ57" s="266">
        <v>0</v>
      </c>
      <c r="BR57" s="266">
        <v>0</v>
      </c>
      <c r="BS57" s="266">
        <v>0</v>
      </c>
      <c r="BT57" s="266">
        <v>0</v>
      </c>
      <c r="BU57" s="266">
        <v>0</v>
      </c>
      <c r="BV57" s="266">
        <v>0</v>
      </c>
      <c r="BW57" s="238">
        <f t="shared" si="30"/>
        <v>0</v>
      </c>
      <c r="BX57" s="238">
        <f t="shared" si="31"/>
        <v>0</v>
      </c>
      <c r="BY57" s="238">
        <f t="shared" si="32"/>
        <v>0</v>
      </c>
      <c r="BZ57" s="238">
        <f t="shared" si="33"/>
        <v>0</v>
      </c>
      <c r="CA57" s="238">
        <f t="shared" si="34"/>
        <v>0</v>
      </c>
      <c r="CB57" s="238">
        <f t="shared" si="35"/>
        <v>0</v>
      </c>
      <c r="CC57" s="238">
        <f t="shared" si="36"/>
        <v>0</v>
      </c>
      <c r="CD57" s="290"/>
    </row>
    <row r="58" spans="1:82" ht="27.75" customHeight="1" x14ac:dyDescent="0.2">
      <c r="A58" s="215" t="s">
        <v>1082</v>
      </c>
      <c r="B58" s="216" t="s">
        <v>972</v>
      </c>
      <c r="C58" s="215" t="s">
        <v>973</v>
      </c>
      <c r="D58" s="212"/>
      <c r="E58" s="209">
        <f t="shared" si="142"/>
        <v>0</v>
      </c>
      <c r="F58" s="209">
        <f t="shared" si="142"/>
        <v>0</v>
      </c>
      <c r="G58" s="209">
        <f t="shared" si="142"/>
        <v>0</v>
      </c>
      <c r="H58" s="209">
        <f t="shared" si="142"/>
        <v>0</v>
      </c>
      <c r="I58" s="209">
        <f t="shared" si="142"/>
        <v>0</v>
      </c>
      <c r="J58" s="209">
        <f t="shared" si="142"/>
        <v>0</v>
      </c>
      <c r="K58" s="209">
        <f t="shared" si="142"/>
        <v>0</v>
      </c>
      <c r="L58" s="266">
        <v>0</v>
      </c>
      <c r="M58" s="266">
        <v>0</v>
      </c>
      <c r="N58" s="266">
        <v>0</v>
      </c>
      <c r="O58" s="266">
        <v>0</v>
      </c>
      <c r="P58" s="266">
        <v>0</v>
      </c>
      <c r="Q58" s="266">
        <v>0</v>
      </c>
      <c r="R58" s="266">
        <v>0</v>
      </c>
      <c r="S58" s="266">
        <v>0</v>
      </c>
      <c r="T58" s="266">
        <v>0</v>
      </c>
      <c r="U58" s="266">
        <v>0</v>
      </c>
      <c r="V58" s="266">
        <v>0</v>
      </c>
      <c r="W58" s="266">
        <v>0</v>
      </c>
      <c r="X58" s="266">
        <v>0</v>
      </c>
      <c r="Y58" s="266">
        <v>0</v>
      </c>
      <c r="Z58" s="266">
        <v>0</v>
      </c>
      <c r="AA58" s="266">
        <v>0</v>
      </c>
      <c r="AB58" s="266">
        <v>0</v>
      </c>
      <c r="AC58" s="266">
        <v>0</v>
      </c>
      <c r="AD58" s="266">
        <v>0</v>
      </c>
      <c r="AE58" s="266">
        <v>0</v>
      </c>
      <c r="AF58" s="266">
        <v>0</v>
      </c>
      <c r="AG58" s="266">
        <v>0</v>
      </c>
      <c r="AH58" s="266">
        <v>0</v>
      </c>
      <c r="AI58" s="266">
        <v>0</v>
      </c>
      <c r="AJ58" s="266">
        <v>0</v>
      </c>
      <c r="AK58" s="266">
        <v>0</v>
      </c>
      <c r="AL58" s="266">
        <v>0</v>
      </c>
      <c r="AM58" s="266">
        <v>0</v>
      </c>
      <c r="AN58" s="284">
        <f t="shared" si="135"/>
        <v>0</v>
      </c>
      <c r="AO58" s="284">
        <f t="shared" si="136"/>
        <v>0</v>
      </c>
      <c r="AP58" s="284">
        <f t="shared" si="137"/>
        <v>0</v>
      </c>
      <c r="AQ58" s="284">
        <f t="shared" si="138"/>
        <v>0</v>
      </c>
      <c r="AR58" s="284">
        <f t="shared" si="139"/>
        <v>0</v>
      </c>
      <c r="AS58" s="284">
        <f t="shared" si="140"/>
        <v>0</v>
      </c>
      <c r="AT58" s="284">
        <f t="shared" si="141"/>
        <v>0</v>
      </c>
      <c r="AU58" s="266">
        <v>0</v>
      </c>
      <c r="AV58" s="266">
        <v>0</v>
      </c>
      <c r="AW58" s="266">
        <v>0</v>
      </c>
      <c r="AX58" s="266">
        <v>0</v>
      </c>
      <c r="AY58" s="266">
        <v>0</v>
      </c>
      <c r="AZ58" s="266">
        <v>0</v>
      </c>
      <c r="BA58" s="266">
        <v>0</v>
      </c>
      <c r="BB58" s="266">
        <v>0</v>
      </c>
      <c r="BC58" s="266">
        <v>0</v>
      </c>
      <c r="BD58" s="266">
        <v>0</v>
      </c>
      <c r="BE58" s="266">
        <v>0</v>
      </c>
      <c r="BF58" s="266">
        <v>0</v>
      </c>
      <c r="BG58" s="266">
        <v>0</v>
      </c>
      <c r="BH58" s="266">
        <v>0</v>
      </c>
      <c r="BI58" s="266"/>
      <c r="BJ58" s="266"/>
      <c r="BK58" s="266"/>
      <c r="BL58" s="266"/>
      <c r="BM58" s="266"/>
      <c r="BN58" s="266"/>
      <c r="BO58" s="266"/>
      <c r="BP58" s="266">
        <v>0</v>
      </c>
      <c r="BQ58" s="266">
        <v>0</v>
      </c>
      <c r="BR58" s="266">
        <v>0</v>
      </c>
      <c r="BS58" s="266">
        <v>0</v>
      </c>
      <c r="BT58" s="266">
        <v>0</v>
      </c>
      <c r="BU58" s="266">
        <v>0</v>
      </c>
      <c r="BV58" s="266">
        <v>0</v>
      </c>
      <c r="BW58" s="238">
        <f t="shared" si="30"/>
        <v>0</v>
      </c>
      <c r="BX58" s="238">
        <f t="shared" si="31"/>
        <v>0</v>
      </c>
      <c r="BY58" s="238">
        <f t="shared" si="32"/>
        <v>0</v>
      </c>
      <c r="BZ58" s="238">
        <f t="shared" si="33"/>
        <v>0</v>
      </c>
      <c r="CA58" s="238">
        <f t="shared" si="34"/>
        <v>0</v>
      </c>
      <c r="CB58" s="238">
        <f t="shared" si="35"/>
        <v>0</v>
      </c>
      <c r="CC58" s="238">
        <f t="shared" si="36"/>
        <v>0</v>
      </c>
      <c r="CD58" s="290"/>
    </row>
    <row r="59" spans="1:82" s="229" customFormat="1" x14ac:dyDescent="0.2">
      <c r="A59" s="215" t="s">
        <v>1083</v>
      </c>
      <c r="B59" s="216" t="s">
        <v>974</v>
      </c>
      <c r="C59" s="215" t="s">
        <v>975</v>
      </c>
      <c r="D59" s="227"/>
      <c r="E59" s="228">
        <f t="shared" si="79"/>
        <v>0</v>
      </c>
      <c r="F59" s="228">
        <f t="shared" si="80"/>
        <v>0</v>
      </c>
      <c r="G59" s="228">
        <f t="shared" si="80"/>
        <v>0</v>
      </c>
      <c r="H59" s="228">
        <f t="shared" si="80"/>
        <v>0</v>
      </c>
      <c r="I59" s="228">
        <f t="shared" si="80"/>
        <v>0</v>
      </c>
      <c r="J59" s="228">
        <f t="shared" si="80"/>
        <v>0</v>
      </c>
      <c r="K59" s="228">
        <f>R59+Y59+AF59+AM59</f>
        <v>0</v>
      </c>
      <c r="L59" s="266">
        <v>0</v>
      </c>
      <c r="M59" s="266">
        <v>0</v>
      </c>
      <c r="N59" s="266">
        <v>0</v>
      </c>
      <c r="O59" s="266">
        <v>0</v>
      </c>
      <c r="P59" s="266">
        <v>0</v>
      </c>
      <c r="Q59" s="266">
        <v>0</v>
      </c>
      <c r="R59" s="266">
        <v>0</v>
      </c>
      <c r="S59" s="266">
        <v>0</v>
      </c>
      <c r="T59" s="266">
        <v>0</v>
      </c>
      <c r="U59" s="266">
        <v>0</v>
      </c>
      <c r="V59" s="266">
        <v>0</v>
      </c>
      <c r="W59" s="266">
        <v>0</v>
      </c>
      <c r="X59" s="266">
        <v>0</v>
      </c>
      <c r="Y59" s="266">
        <v>0</v>
      </c>
      <c r="Z59" s="266">
        <v>0</v>
      </c>
      <c r="AA59" s="266">
        <v>0</v>
      </c>
      <c r="AB59" s="266">
        <v>0</v>
      </c>
      <c r="AC59" s="266">
        <v>0</v>
      </c>
      <c r="AD59" s="266">
        <v>0</v>
      </c>
      <c r="AE59" s="266">
        <v>0</v>
      </c>
      <c r="AF59" s="266">
        <v>0</v>
      </c>
      <c r="AG59" s="266">
        <v>0</v>
      </c>
      <c r="AH59" s="266">
        <v>0</v>
      </c>
      <c r="AI59" s="266">
        <v>0</v>
      </c>
      <c r="AJ59" s="266">
        <v>0</v>
      </c>
      <c r="AK59" s="266">
        <v>0</v>
      </c>
      <c r="AL59" s="266">
        <v>0</v>
      </c>
      <c r="AM59" s="266">
        <v>0</v>
      </c>
      <c r="AN59" s="284">
        <f t="shared" si="135"/>
        <v>0</v>
      </c>
      <c r="AO59" s="284">
        <f t="shared" si="136"/>
        <v>0</v>
      </c>
      <c r="AP59" s="284">
        <f t="shared" si="137"/>
        <v>0</v>
      </c>
      <c r="AQ59" s="284">
        <f t="shared" si="138"/>
        <v>0</v>
      </c>
      <c r="AR59" s="284">
        <f t="shared" si="139"/>
        <v>0</v>
      </c>
      <c r="AS59" s="284">
        <f t="shared" si="140"/>
        <v>0</v>
      </c>
      <c r="AT59" s="284">
        <f t="shared" si="141"/>
        <v>0</v>
      </c>
      <c r="AU59" s="266">
        <v>0</v>
      </c>
      <c r="AV59" s="266">
        <v>0</v>
      </c>
      <c r="AW59" s="266">
        <v>0</v>
      </c>
      <c r="AX59" s="266">
        <v>0</v>
      </c>
      <c r="AY59" s="266">
        <v>0</v>
      </c>
      <c r="AZ59" s="266">
        <v>0</v>
      </c>
      <c r="BA59" s="266">
        <v>0</v>
      </c>
      <c r="BB59" s="266">
        <v>0</v>
      </c>
      <c r="BC59" s="266">
        <v>0</v>
      </c>
      <c r="BD59" s="266">
        <v>0</v>
      </c>
      <c r="BE59" s="266">
        <v>0</v>
      </c>
      <c r="BF59" s="266">
        <v>0</v>
      </c>
      <c r="BG59" s="266">
        <v>0</v>
      </c>
      <c r="BH59" s="266">
        <v>0</v>
      </c>
      <c r="BI59" s="266"/>
      <c r="BJ59" s="266"/>
      <c r="BK59" s="266"/>
      <c r="BL59" s="266"/>
      <c r="BM59" s="266"/>
      <c r="BN59" s="266"/>
      <c r="BO59" s="266"/>
      <c r="BP59" s="266">
        <v>0</v>
      </c>
      <c r="BQ59" s="266">
        <v>0</v>
      </c>
      <c r="BR59" s="266">
        <v>0</v>
      </c>
      <c r="BS59" s="266">
        <v>0</v>
      </c>
      <c r="BT59" s="266">
        <v>0</v>
      </c>
      <c r="BU59" s="266">
        <v>0</v>
      </c>
      <c r="BV59" s="266">
        <v>0</v>
      </c>
      <c r="BW59" s="238">
        <f t="shared" si="30"/>
        <v>0</v>
      </c>
      <c r="BX59" s="238">
        <f t="shared" si="31"/>
        <v>0</v>
      </c>
      <c r="BY59" s="238">
        <f t="shared" si="32"/>
        <v>0</v>
      </c>
      <c r="BZ59" s="238">
        <f t="shared" si="33"/>
        <v>0</v>
      </c>
      <c r="CA59" s="238">
        <f t="shared" si="34"/>
        <v>0</v>
      </c>
      <c r="CB59" s="238">
        <f t="shared" si="35"/>
        <v>0</v>
      </c>
      <c r="CC59" s="238">
        <f t="shared" si="36"/>
        <v>0</v>
      </c>
      <c r="CD59" s="225"/>
    </row>
    <row r="60" spans="1:82" x14ac:dyDescent="0.2">
      <c r="A60" s="215" t="s">
        <v>1084</v>
      </c>
      <c r="B60" s="216" t="s">
        <v>976</v>
      </c>
      <c r="C60" s="215" t="s">
        <v>977</v>
      </c>
      <c r="D60" s="212"/>
      <c r="E60" s="209">
        <f t="shared" si="79"/>
        <v>0</v>
      </c>
      <c r="F60" s="209">
        <f t="shared" si="80"/>
        <v>0</v>
      </c>
      <c r="G60" s="209">
        <f t="shared" si="80"/>
        <v>0</v>
      </c>
      <c r="H60" s="209">
        <f t="shared" si="80"/>
        <v>0</v>
      </c>
      <c r="I60" s="209">
        <f t="shared" si="80"/>
        <v>0</v>
      </c>
      <c r="J60" s="209">
        <f t="shared" si="80"/>
        <v>0</v>
      </c>
      <c r="K60" s="209">
        <f t="shared" si="80"/>
        <v>0</v>
      </c>
      <c r="L60" s="266">
        <v>0</v>
      </c>
      <c r="M60" s="266">
        <v>0</v>
      </c>
      <c r="N60" s="266">
        <v>0</v>
      </c>
      <c r="O60" s="266">
        <v>0</v>
      </c>
      <c r="P60" s="266">
        <v>0</v>
      </c>
      <c r="Q60" s="266">
        <v>0</v>
      </c>
      <c r="R60" s="266">
        <v>0</v>
      </c>
      <c r="S60" s="266">
        <v>0</v>
      </c>
      <c r="T60" s="266">
        <v>0</v>
      </c>
      <c r="U60" s="266">
        <v>0</v>
      </c>
      <c r="V60" s="266">
        <v>0</v>
      </c>
      <c r="W60" s="266">
        <v>0</v>
      </c>
      <c r="X60" s="266">
        <v>0</v>
      </c>
      <c r="Y60" s="266">
        <v>0</v>
      </c>
      <c r="Z60" s="266">
        <v>0</v>
      </c>
      <c r="AA60" s="266">
        <v>0</v>
      </c>
      <c r="AB60" s="266">
        <v>0</v>
      </c>
      <c r="AC60" s="266">
        <v>0</v>
      </c>
      <c r="AD60" s="266">
        <v>0</v>
      </c>
      <c r="AE60" s="266">
        <v>0</v>
      </c>
      <c r="AF60" s="266">
        <v>0</v>
      </c>
      <c r="AG60" s="266">
        <v>0</v>
      </c>
      <c r="AH60" s="266">
        <v>0</v>
      </c>
      <c r="AI60" s="266">
        <v>0</v>
      </c>
      <c r="AJ60" s="266">
        <v>0</v>
      </c>
      <c r="AK60" s="266">
        <v>0</v>
      </c>
      <c r="AL60" s="266">
        <v>0</v>
      </c>
      <c r="AM60" s="266">
        <v>0</v>
      </c>
      <c r="AN60" s="284">
        <f t="shared" si="135"/>
        <v>0</v>
      </c>
      <c r="AO60" s="284">
        <f t="shared" si="136"/>
        <v>0</v>
      </c>
      <c r="AP60" s="284">
        <f t="shared" si="137"/>
        <v>0</v>
      </c>
      <c r="AQ60" s="284">
        <f t="shared" si="138"/>
        <v>0</v>
      </c>
      <c r="AR60" s="284">
        <f t="shared" si="139"/>
        <v>0</v>
      </c>
      <c r="AS60" s="284">
        <f t="shared" si="140"/>
        <v>0</v>
      </c>
      <c r="AT60" s="284">
        <f t="shared" si="141"/>
        <v>0</v>
      </c>
      <c r="AU60" s="266">
        <v>0</v>
      </c>
      <c r="AV60" s="266">
        <v>0</v>
      </c>
      <c r="AW60" s="266">
        <v>0</v>
      </c>
      <c r="AX60" s="266">
        <v>0</v>
      </c>
      <c r="AY60" s="266">
        <v>0</v>
      </c>
      <c r="AZ60" s="266">
        <v>0</v>
      </c>
      <c r="BA60" s="266">
        <v>0</v>
      </c>
      <c r="BB60" s="266">
        <v>0</v>
      </c>
      <c r="BC60" s="266">
        <v>0</v>
      </c>
      <c r="BD60" s="266">
        <v>0</v>
      </c>
      <c r="BE60" s="266">
        <v>0</v>
      </c>
      <c r="BF60" s="266">
        <v>0</v>
      </c>
      <c r="BG60" s="266">
        <v>0</v>
      </c>
      <c r="BH60" s="266">
        <v>0</v>
      </c>
      <c r="BI60" s="266"/>
      <c r="BJ60" s="266"/>
      <c r="BK60" s="266"/>
      <c r="BL60" s="266"/>
      <c r="BM60" s="266"/>
      <c r="BN60" s="266"/>
      <c r="BO60" s="266"/>
      <c r="BP60" s="266">
        <v>0</v>
      </c>
      <c r="BQ60" s="266">
        <v>0</v>
      </c>
      <c r="BR60" s="266">
        <v>0</v>
      </c>
      <c r="BS60" s="266">
        <v>0</v>
      </c>
      <c r="BT60" s="266">
        <v>0</v>
      </c>
      <c r="BU60" s="266">
        <v>0</v>
      </c>
      <c r="BV60" s="266">
        <v>0</v>
      </c>
      <c r="BW60" s="238">
        <f t="shared" si="30"/>
        <v>0</v>
      </c>
      <c r="BX60" s="238">
        <f t="shared" si="31"/>
        <v>0</v>
      </c>
      <c r="BY60" s="238">
        <f t="shared" si="32"/>
        <v>0</v>
      </c>
      <c r="BZ60" s="238">
        <f t="shared" si="33"/>
        <v>0</v>
      </c>
      <c r="CA60" s="238">
        <f t="shared" si="34"/>
        <v>0</v>
      </c>
      <c r="CB60" s="238">
        <f t="shared" si="35"/>
        <v>0</v>
      </c>
      <c r="CC60" s="238">
        <f t="shared" si="36"/>
        <v>0</v>
      </c>
      <c r="CD60" s="290"/>
    </row>
    <row r="61" spans="1:82" x14ac:dyDescent="0.2">
      <c r="A61" s="215" t="s">
        <v>1085</v>
      </c>
      <c r="B61" s="216" t="s">
        <v>978</v>
      </c>
      <c r="C61" s="215" t="s">
        <v>979</v>
      </c>
      <c r="D61" s="212"/>
      <c r="E61" s="209">
        <f t="shared" ref="E61:E62" si="143">L61+S61+Z61+AG61</f>
        <v>0</v>
      </c>
      <c r="F61" s="209">
        <f t="shared" ref="F61:F62" si="144">M61+T61+AA61+AH61</f>
        <v>0</v>
      </c>
      <c r="G61" s="209">
        <f t="shared" ref="G61:G62" si="145">N61+U61+AB61+AI61</f>
        <v>0</v>
      </c>
      <c r="H61" s="209">
        <f t="shared" ref="H61:H62" si="146">O61+V61+AC61+AJ61</f>
        <v>0</v>
      </c>
      <c r="I61" s="209">
        <f t="shared" ref="I61:I62" si="147">P61+W61+AD61+AK61</f>
        <v>0</v>
      </c>
      <c r="J61" s="209">
        <f t="shared" ref="J61:J62" si="148">Q61+X61+AE61+AL61</f>
        <v>0</v>
      </c>
      <c r="K61" s="209">
        <f t="shared" ref="K61:K62" si="149">R61+Y61+AF61+AM61</f>
        <v>0</v>
      </c>
      <c r="L61" s="266">
        <v>0</v>
      </c>
      <c r="M61" s="266">
        <v>0</v>
      </c>
      <c r="N61" s="266">
        <v>0</v>
      </c>
      <c r="O61" s="266">
        <v>0</v>
      </c>
      <c r="P61" s="266">
        <v>0</v>
      </c>
      <c r="Q61" s="266">
        <v>0</v>
      </c>
      <c r="R61" s="266">
        <v>0</v>
      </c>
      <c r="S61" s="266">
        <v>0</v>
      </c>
      <c r="T61" s="266">
        <v>0</v>
      </c>
      <c r="U61" s="266">
        <v>0</v>
      </c>
      <c r="V61" s="266">
        <v>0</v>
      </c>
      <c r="W61" s="266">
        <v>0</v>
      </c>
      <c r="X61" s="266">
        <v>0</v>
      </c>
      <c r="Y61" s="266">
        <v>0</v>
      </c>
      <c r="Z61" s="266">
        <v>0</v>
      </c>
      <c r="AA61" s="266">
        <v>0</v>
      </c>
      <c r="AB61" s="266">
        <v>0</v>
      </c>
      <c r="AC61" s="266">
        <v>0</v>
      </c>
      <c r="AD61" s="266">
        <v>0</v>
      </c>
      <c r="AE61" s="266">
        <v>0</v>
      </c>
      <c r="AF61" s="266">
        <v>0</v>
      </c>
      <c r="AG61" s="266">
        <v>0</v>
      </c>
      <c r="AH61" s="266">
        <v>0</v>
      </c>
      <c r="AI61" s="266">
        <v>0</v>
      </c>
      <c r="AJ61" s="266">
        <v>0</v>
      </c>
      <c r="AK61" s="266">
        <v>0</v>
      </c>
      <c r="AL61" s="266">
        <v>0</v>
      </c>
      <c r="AM61" s="266">
        <v>0</v>
      </c>
      <c r="AN61" s="284">
        <f t="shared" si="135"/>
        <v>0</v>
      </c>
      <c r="AO61" s="284">
        <f t="shared" si="136"/>
        <v>0</v>
      </c>
      <c r="AP61" s="284">
        <f t="shared" si="137"/>
        <v>0</v>
      </c>
      <c r="AQ61" s="284">
        <f t="shared" si="138"/>
        <v>0</v>
      </c>
      <c r="AR61" s="284">
        <f t="shared" si="139"/>
        <v>0</v>
      </c>
      <c r="AS61" s="284">
        <f t="shared" si="140"/>
        <v>0</v>
      </c>
      <c r="AT61" s="284">
        <f t="shared" si="141"/>
        <v>0</v>
      </c>
      <c r="AU61" s="266">
        <v>0</v>
      </c>
      <c r="AV61" s="266">
        <v>0</v>
      </c>
      <c r="AW61" s="266">
        <v>0</v>
      </c>
      <c r="AX61" s="266">
        <v>0</v>
      </c>
      <c r="AY61" s="266">
        <v>0</v>
      </c>
      <c r="AZ61" s="266">
        <v>0</v>
      </c>
      <c r="BA61" s="266">
        <v>0</v>
      </c>
      <c r="BB61" s="266">
        <v>0</v>
      </c>
      <c r="BC61" s="266">
        <v>0</v>
      </c>
      <c r="BD61" s="266">
        <v>0</v>
      </c>
      <c r="BE61" s="266">
        <v>0</v>
      </c>
      <c r="BF61" s="266">
        <v>0</v>
      </c>
      <c r="BG61" s="266">
        <v>0</v>
      </c>
      <c r="BH61" s="266">
        <v>0</v>
      </c>
      <c r="BI61" s="266"/>
      <c r="BJ61" s="266"/>
      <c r="BK61" s="266"/>
      <c r="BL61" s="266"/>
      <c r="BM61" s="266"/>
      <c r="BN61" s="266"/>
      <c r="BO61" s="266"/>
      <c r="BP61" s="266">
        <v>0</v>
      </c>
      <c r="BQ61" s="266">
        <v>0</v>
      </c>
      <c r="BR61" s="266">
        <v>0</v>
      </c>
      <c r="BS61" s="266">
        <v>0</v>
      </c>
      <c r="BT61" s="266">
        <v>0</v>
      </c>
      <c r="BU61" s="266">
        <v>0</v>
      </c>
      <c r="BV61" s="266">
        <v>0</v>
      </c>
      <c r="BW61" s="238">
        <f t="shared" si="30"/>
        <v>0</v>
      </c>
      <c r="BX61" s="238">
        <f t="shared" si="31"/>
        <v>0</v>
      </c>
      <c r="BY61" s="238">
        <f t="shared" si="32"/>
        <v>0</v>
      </c>
      <c r="BZ61" s="238">
        <f t="shared" si="33"/>
        <v>0</v>
      </c>
      <c r="CA61" s="238">
        <f t="shared" si="34"/>
        <v>0</v>
      </c>
      <c r="CB61" s="238">
        <f t="shared" si="35"/>
        <v>0</v>
      </c>
      <c r="CC61" s="238">
        <f t="shared" si="36"/>
        <v>0</v>
      </c>
      <c r="CD61" s="290"/>
    </row>
    <row r="62" spans="1:82" s="255" customFormat="1" ht="13.5" thickBot="1" x14ac:dyDescent="0.25">
      <c r="A62" s="215" t="s">
        <v>1086</v>
      </c>
      <c r="B62" s="252" t="s">
        <v>980</v>
      </c>
      <c r="C62" s="251" t="s">
        <v>981</v>
      </c>
      <c r="D62" s="253"/>
      <c r="E62" s="254">
        <f t="shared" si="143"/>
        <v>0</v>
      </c>
      <c r="F62" s="254">
        <f t="shared" si="144"/>
        <v>0</v>
      </c>
      <c r="G62" s="254">
        <f t="shared" si="145"/>
        <v>0</v>
      </c>
      <c r="H62" s="254">
        <f t="shared" si="146"/>
        <v>0</v>
      </c>
      <c r="I62" s="254">
        <f t="shared" si="147"/>
        <v>0</v>
      </c>
      <c r="J62" s="254">
        <f t="shared" si="148"/>
        <v>0</v>
      </c>
      <c r="K62" s="254">
        <f t="shared" si="149"/>
        <v>0</v>
      </c>
      <c r="L62" s="266">
        <v>0</v>
      </c>
      <c r="M62" s="266">
        <v>0</v>
      </c>
      <c r="N62" s="266">
        <v>0</v>
      </c>
      <c r="O62" s="266">
        <v>0</v>
      </c>
      <c r="P62" s="266">
        <v>0</v>
      </c>
      <c r="Q62" s="266">
        <v>0</v>
      </c>
      <c r="R62" s="266">
        <v>0</v>
      </c>
      <c r="S62" s="266">
        <v>0</v>
      </c>
      <c r="T62" s="266">
        <v>0</v>
      </c>
      <c r="U62" s="266">
        <v>0</v>
      </c>
      <c r="V62" s="266">
        <v>0</v>
      </c>
      <c r="W62" s="266">
        <v>0</v>
      </c>
      <c r="X62" s="266">
        <v>0</v>
      </c>
      <c r="Y62" s="266">
        <v>0</v>
      </c>
      <c r="Z62" s="266">
        <v>0</v>
      </c>
      <c r="AA62" s="266">
        <v>0</v>
      </c>
      <c r="AB62" s="266">
        <v>0</v>
      </c>
      <c r="AC62" s="266">
        <v>0</v>
      </c>
      <c r="AD62" s="266">
        <v>0</v>
      </c>
      <c r="AE62" s="266">
        <v>0</v>
      </c>
      <c r="AF62" s="266">
        <v>0</v>
      </c>
      <c r="AG62" s="266">
        <v>0</v>
      </c>
      <c r="AH62" s="266">
        <v>0</v>
      </c>
      <c r="AI62" s="266">
        <v>0</v>
      </c>
      <c r="AJ62" s="266">
        <v>0</v>
      </c>
      <c r="AK62" s="266">
        <v>0</v>
      </c>
      <c r="AL62" s="266">
        <v>0</v>
      </c>
      <c r="AM62" s="266">
        <v>0</v>
      </c>
      <c r="AN62" s="284">
        <f t="shared" si="135"/>
        <v>0</v>
      </c>
      <c r="AO62" s="284">
        <f t="shared" si="136"/>
        <v>0</v>
      </c>
      <c r="AP62" s="284">
        <f t="shared" si="137"/>
        <v>0</v>
      </c>
      <c r="AQ62" s="284">
        <f t="shared" si="138"/>
        <v>0</v>
      </c>
      <c r="AR62" s="284">
        <f t="shared" si="139"/>
        <v>0</v>
      </c>
      <c r="AS62" s="284">
        <f t="shared" si="140"/>
        <v>0</v>
      </c>
      <c r="AT62" s="284">
        <f t="shared" si="141"/>
        <v>0</v>
      </c>
      <c r="AU62" s="266">
        <v>0</v>
      </c>
      <c r="AV62" s="266">
        <v>0</v>
      </c>
      <c r="AW62" s="266">
        <v>0</v>
      </c>
      <c r="AX62" s="266">
        <v>0</v>
      </c>
      <c r="AY62" s="266">
        <v>0</v>
      </c>
      <c r="AZ62" s="266">
        <v>0</v>
      </c>
      <c r="BA62" s="266">
        <v>0</v>
      </c>
      <c r="BB62" s="266">
        <v>0</v>
      </c>
      <c r="BC62" s="266">
        <v>0</v>
      </c>
      <c r="BD62" s="266">
        <v>0</v>
      </c>
      <c r="BE62" s="266">
        <v>0</v>
      </c>
      <c r="BF62" s="266">
        <v>0</v>
      </c>
      <c r="BG62" s="266">
        <v>0</v>
      </c>
      <c r="BH62" s="266">
        <v>0</v>
      </c>
      <c r="BI62" s="266"/>
      <c r="BJ62" s="266"/>
      <c r="BK62" s="266"/>
      <c r="BL62" s="266"/>
      <c r="BM62" s="266"/>
      <c r="BN62" s="266"/>
      <c r="BO62" s="266"/>
      <c r="BP62" s="266">
        <v>0</v>
      </c>
      <c r="BQ62" s="266">
        <v>0</v>
      </c>
      <c r="BR62" s="266">
        <v>0</v>
      </c>
      <c r="BS62" s="266">
        <v>0</v>
      </c>
      <c r="BT62" s="266">
        <v>0</v>
      </c>
      <c r="BU62" s="266">
        <v>0</v>
      </c>
      <c r="BV62" s="266">
        <v>0</v>
      </c>
      <c r="BW62" s="238">
        <f t="shared" si="30"/>
        <v>0</v>
      </c>
      <c r="BX62" s="238">
        <f t="shared" si="31"/>
        <v>0</v>
      </c>
      <c r="BY62" s="238">
        <f t="shared" si="32"/>
        <v>0</v>
      </c>
      <c r="BZ62" s="238">
        <f t="shared" si="33"/>
        <v>0</v>
      </c>
      <c r="CA62" s="238">
        <f t="shared" si="34"/>
        <v>0</v>
      </c>
      <c r="CB62" s="238">
        <f t="shared" si="35"/>
        <v>0</v>
      </c>
      <c r="CC62" s="238">
        <f t="shared" si="36"/>
        <v>0</v>
      </c>
      <c r="CD62" s="290"/>
    </row>
    <row r="63" spans="1:82" s="229" customFormat="1" ht="21" x14ac:dyDescent="0.2">
      <c r="A63" s="246" t="s">
        <v>184</v>
      </c>
      <c r="B63" s="247" t="s">
        <v>929</v>
      </c>
      <c r="C63" s="246" t="s">
        <v>912</v>
      </c>
      <c r="D63" s="248"/>
      <c r="E63" s="249">
        <f t="shared" si="79"/>
        <v>6.3E-2</v>
      </c>
      <c r="F63" s="249">
        <f t="shared" si="80"/>
        <v>0</v>
      </c>
      <c r="G63" s="249">
        <f t="shared" si="80"/>
        <v>0</v>
      </c>
      <c r="H63" s="249">
        <f t="shared" si="80"/>
        <v>0</v>
      </c>
      <c r="I63" s="249">
        <f t="shared" si="80"/>
        <v>0</v>
      </c>
      <c r="J63" s="249">
        <f t="shared" si="80"/>
        <v>0</v>
      </c>
      <c r="K63" s="249">
        <f t="shared" si="80"/>
        <v>0</v>
      </c>
      <c r="L63" s="267">
        <f>L64</f>
        <v>0</v>
      </c>
      <c r="M63" s="267">
        <f t="shared" ref="M63:BV63" si="150">M64</f>
        <v>0</v>
      </c>
      <c r="N63" s="267">
        <f t="shared" si="150"/>
        <v>0</v>
      </c>
      <c r="O63" s="267">
        <f t="shared" si="150"/>
        <v>0</v>
      </c>
      <c r="P63" s="267">
        <f t="shared" si="150"/>
        <v>0</v>
      </c>
      <c r="Q63" s="267">
        <f t="shared" si="150"/>
        <v>0</v>
      </c>
      <c r="R63" s="267">
        <f t="shared" si="150"/>
        <v>0</v>
      </c>
      <c r="S63" s="267">
        <f t="shared" si="150"/>
        <v>0</v>
      </c>
      <c r="T63" s="267">
        <f t="shared" si="150"/>
        <v>0</v>
      </c>
      <c r="U63" s="267">
        <f t="shared" si="150"/>
        <v>0</v>
      </c>
      <c r="V63" s="267">
        <f t="shared" si="150"/>
        <v>0</v>
      </c>
      <c r="W63" s="267">
        <f t="shared" si="150"/>
        <v>0</v>
      </c>
      <c r="X63" s="267">
        <f t="shared" si="150"/>
        <v>0</v>
      </c>
      <c r="Y63" s="267">
        <f t="shared" si="150"/>
        <v>0</v>
      </c>
      <c r="Z63" s="267">
        <f t="shared" si="150"/>
        <v>6.3E-2</v>
      </c>
      <c r="AA63" s="267">
        <f t="shared" si="150"/>
        <v>0</v>
      </c>
      <c r="AB63" s="267">
        <f t="shared" si="150"/>
        <v>0</v>
      </c>
      <c r="AC63" s="267">
        <f t="shared" si="150"/>
        <v>0</v>
      </c>
      <c r="AD63" s="267">
        <f t="shared" si="150"/>
        <v>0</v>
      </c>
      <c r="AE63" s="267">
        <f t="shared" si="150"/>
        <v>0</v>
      </c>
      <c r="AF63" s="267">
        <f t="shared" si="150"/>
        <v>0</v>
      </c>
      <c r="AG63" s="267">
        <f t="shared" si="150"/>
        <v>0</v>
      </c>
      <c r="AH63" s="267">
        <f t="shared" si="150"/>
        <v>0</v>
      </c>
      <c r="AI63" s="267">
        <f t="shared" si="150"/>
        <v>0</v>
      </c>
      <c r="AJ63" s="267">
        <f t="shared" si="150"/>
        <v>0</v>
      </c>
      <c r="AK63" s="267">
        <f t="shared" si="150"/>
        <v>0</v>
      </c>
      <c r="AL63" s="267">
        <f t="shared" si="150"/>
        <v>0</v>
      </c>
      <c r="AM63" s="267">
        <f t="shared" si="150"/>
        <v>0</v>
      </c>
      <c r="AN63" s="267">
        <f t="shared" si="150"/>
        <v>0</v>
      </c>
      <c r="AO63" s="267">
        <f t="shared" si="150"/>
        <v>0</v>
      </c>
      <c r="AP63" s="267">
        <f t="shared" si="150"/>
        <v>0</v>
      </c>
      <c r="AQ63" s="267">
        <f t="shared" si="150"/>
        <v>0</v>
      </c>
      <c r="AR63" s="267">
        <f t="shared" si="150"/>
        <v>0</v>
      </c>
      <c r="AS63" s="267">
        <f t="shared" si="150"/>
        <v>0</v>
      </c>
      <c r="AT63" s="267">
        <f t="shared" si="150"/>
        <v>0</v>
      </c>
      <c r="AU63" s="267">
        <f t="shared" si="150"/>
        <v>0</v>
      </c>
      <c r="AV63" s="267">
        <f t="shared" si="150"/>
        <v>0</v>
      </c>
      <c r="AW63" s="267">
        <f t="shared" si="150"/>
        <v>0</v>
      </c>
      <c r="AX63" s="267">
        <f t="shared" si="150"/>
        <v>0</v>
      </c>
      <c r="AY63" s="267">
        <f t="shared" si="150"/>
        <v>0</v>
      </c>
      <c r="AZ63" s="267">
        <f t="shared" si="150"/>
        <v>0</v>
      </c>
      <c r="BA63" s="267">
        <f t="shared" si="150"/>
        <v>0</v>
      </c>
      <c r="BB63" s="267">
        <f t="shared" si="150"/>
        <v>0</v>
      </c>
      <c r="BC63" s="267">
        <f t="shared" si="150"/>
        <v>0</v>
      </c>
      <c r="BD63" s="267">
        <f t="shared" si="150"/>
        <v>0</v>
      </c>
      <c r="BE63" s="267">
        <f t="shared" si="150"/>
        <v>0</v>
      </c>
      <c r="BF63" s="267">
        <f t="shared" si="150"/>
        <v>0</v>
      </c>
      <c r="BG63" s="267">
        <f t="shared" si="150"/>
        <v>0</v>
      </c>
      <c r="BH63" s="267">
        <f t="shared" si="150"/>
        <v>0</v>
      </c>
      <c r="BI63" s="267">
        <f t="shared" si="150"/>
        <v>0</v>
      </c>
      <c r="BJ63" s="267">
        <f t="shared" si="150"/>
        <v>0</v>
      </c>
      <c r="BK63" s="267">
        <f t="shared" si="150"/>
        <v>0</v>
      </c>
      <c r="BL63" s="267">
        <f t="shared" si="150"/>
        <v>0</v>
      </c>
      <c r="BM63" s="267">
        <f t="shared" si="150"/>
        <v>0</v>
      </c>
      <c r="BN63" s="267">
        <f t="shared" si="150"/>
        <v>0</v>
      </c>
      <c r="BO63" s="267">
        <f t="shared" si="150"/>
        <v>0</v>
      </c>
      <c r="BP63" s="267">
        <f t="shared" si="150"/>
        <v>0</v>
      </c>
      <c r="BQ63" s="267">
        <f t="shared" si="150"/>
        <v>0</v>
      </c>
      <c r="BR63" s="267">
        <f t="shared" si="150"/>
        <v>0</v>
      </c>
      <c r="BS63" s="267">
        <f t="shared" si="150"/>
        <v>0</v>
      </c>
      <c r="BT63" s="267">
        <f t="shared" si="150"/>
        <v>0</v>
      </c>
      <c r="BU63" s="267">
        <f t="shared" si="150"/>
        <v>0</v>
      </c>
      <c r="BV63" s="267">
        <f t="shared" si="150"/>
        <v>0</v>
      </c>
      <c r="BW63" s="283">
        <f t="shared" si="30"/>
        <v>6.3E-2</v>
      </c>
      <c r="BX63" s="283">
        <f t="shared" si="31"/>
        <v>0</v>
      </c>
      <c r="BY63" s="283">
        <f t="shared" si="32"/>
        <v>0</v>
      </c>
      <c r="BZ63" s="283">
        <f t="shared" si="33"/>
        <v>0</v>
      </c>
      <c r="CA63" s="283">
        <f t="shared" si="34"/>
        <v>0</v>
      </c>
      <c r="CB63" s="283">
        <f t="shared" si="35"/>
        <v>0</v>
      </c>
      <c r="CC63" s="283">
        <f t="shared" si="36"/>
        <v>0</v>
      </c>
      <c r="CD63" s="225"/>
    </row>
    <row r="64" spans="1:82" x14ac:dyDescent="0.2">
      <c r="A64" s="215" t="s">
        <v>938</v>
      </c>
      <c r="B64" s="268" t="s">
        <v>983</v>
      </c>
      <c r="C64" s="215" t="s">
        <v>984</v>
      </c>
      <c r="D64" s="269"/>
      <c r="E64" s="291">
        <f t="shared" si="79"/>
        <v>6.3E-2</v>
      </c>
      <c r="F64" s="211">
        <f t="shared" si="80"/>
        <v>0</v>
      </c>
      <c r="G64" s="211">
        <f t="shared" si="80"/>
        <v>0</v>
      </c>
      <c r="H64" s="211">
        <f t="shared" si="80"/>
        <v>0</v>
      </c>
      <c r="I64" s="211">
        <f t="shared" si="80"/>
        <v>0</v>
      </c>
      <c r="J64" s="211">
        <f t="shared" si="80"/>
        <v>0</v>
      </c>
      <c r="K64" s="211">
        <f t="shared" si="80"/>
        <v>0</v>
      </c>
      <c r="L64" s="266">
        <v>0</v>
      </c>
      <c r="M64" s="266">
        <v>0</v>
      </c>
      <c r="N64" s="266">
        <v>0</v>
      </c>
      <c r="O64" s="266">
        <v>0</v>
      </c>
      <c r="P64" s="266">
        <v>0</v>
      </c>
      <c r="Q64" s="266">
        <v>0</v>
      </c>
      <c r="R64" s="266">
        <v>0</v>
      </c>
      <c r="S64" s="266">
        <v>0</v>
      </c>
      <c r="T64" s="266">
        <v>0</v>
      </c>
      <c r="U64" s="266">
        <v>0</v>
      </c>
      <c r="V64" s="266">
        <v>0</v>
      </c>
      <c r="W64" s="266">
        <v>0</v>
      </c>
      <c r="X64" s="266">
        <v>0</v>
      </c>
      <c r="Y64" s="266">
        <v>0</v>
      </c>
      <c r="Z64" s="433">
        <v>6.3E-2</v>
      </c>
      <c r="AA64" s="266">
        <v>0</v>
      </c>
      <c r="AB64" s="266">
        <v>0</v>
      </c>
      <c r="AC64" s="266">
        <v>0</v>
      </c>
      <c r="AD64" s="266">
        <v>0</v>
      </c>
      <c r="AE64" s="266">
        <v>0</v>
      </c>
      <c r="AF64" s="266">
        <v>0</v>
      </c>
      <c r="AG64" s="266">
        <v>0</v>
      </c>
      <c r="AH64" s="266">
        <v>0</v>
      </c>
      <c r="AI64" s="266">
        <v>0</v>
      </c>
      <c r="AJ64" s="266">
        <v>0</v>
      </c>
      <c r="AK64" s="266">
        <v>0</v>
      </c>
      <c r="AL64" s="266">
        <v>0</v>
      </c>
      <c r="AM64" s="266">
        <v>0</v>
      </c>
      <c r="AN64" s="266">
        <v>0</v>
      </c>
      <c r="AO64" s="266">
        <v>0</v>
      </c>
      <c r="AP64" s="266">
        <v>0</v>
      </c>
      <c r="AQ64" s="266">
        <v>0</v>
      </c>
      <c r="AR64" s="266">
        <v>0</v>
      </c>
      <c r="AS64" s="266">
        <v>0</v>
      </c>
      <c r="AT64" s="266">
        <v>0</v>
      </c>
      <c r="AU64" s="266">
        <v>0</v>
      </c>
      <c r="AV64" s="266">
        <v>0</v>
      </c>
      <c r="AW64" s="266">
        <v>0</v>
      </c>
      <c r="AX64" s="266">
        <v>0</v>
      </c>
      <c r="AY64" s="266">
        <v>0</v>
      </c>
      <c r="AZ64" s="266">
        <v>0</v>
      </c>
      <c r="BA64" s="266">
        <v>0</v>
      </c>
      <c r="BB64" s="266">
        <v>0</v>
      </c>
      <c r="BC64" s="266">
        <v>0</v>
      </c>
      <c r="BD64" s="266">
        <v>0</v>
      </c>
      <c r="BE64" s="266">
        <v>0</v>
      </c>
      <c r="BF64" s="266">
        <v>0</v>
      </c>
      <c r="BG64" s="266">
        <v>0</v>
      </c>
      <c r="BH64" s="266">
        <v>0</v>
      </c>
      <c r="BI64" s="266">
        <v>0</v>
      </c>
      <c r="BJ64" s="266">
        <v>0</v>
      </c>
      <c r="BK64" s="266">
        <v>0</v>
      </c>
      <c r="BL64" s="266">
        <v>0</v>
      </c>
      <c r="BM64" s="266">
        <v>0</v>
      </c>
      <c r="BN64" s="266">
        <v>0</v>
      </c>
      <c r="BO64" s="266">
        <v>0</v>
      </c>
      <c r="BP64" s="266">
        <v>0</v>
      </c>
      <c r="BQ64" s="266">
        <v>0</v>
      </c>
      <c r="BR64" s="266">
        <v>0</v>
      </c>
      <c r="BS64" s="266">
        <v>0</v>
      </c>
      <c r="BT64" s="266">
        <v>0</v>
      </c>
      <c r="BU64" s="266">
        <v>0</v>
      </c>
      <c r="BV64" s="266">
        <v>0</v>
      </c>
      <c r="BW64" s="238">
        <f t="shared" si="30"/>
        <v>6.3E-2</v>
      </c>
      <c r="BX64" s="238">
        <f t="shared" si="31"/>
        <v>0</v>
      </c>
      <c r="BY64" s="238">
        <f t="shared" si="32"/>
        <v>0</v>
      </c>
      <c r="BZ64" s="238">
        <f t="shared" si="33"/>
        <v>0</v>
      </c>
      <c r="CA64" s="238">
        <f t="shared" si="34"/>
        <v>0</v>
      </c>
      <c r="CB64" s="238">
        <f t="shared" si="35"/>
        <v>0</v>
      </c>
      <c r="CC64" s="238">
        <f t="shared" si="36"/>
        <v>0</v>
      </c>
      <c r="CD64" s="269"/>
    </row>
    <row r="65" spans="1:82" s="229" customFormat="1" x14ac:dyDescent="0.2">
      <c r="A65" s="217" t="s">
        <v>192</v>
      </c>
      <c r="B65" s="218" t="s">
        <v>930</v>
      </c>
      <c r="C65" s="217" t="s">
        <v>912</v>
      </c>
      <c r="D65" s="227"/>
      <c r="E65" s="228">
        <f t="shared" si="79"/>
        <v>0</v>
      </c>
      <c r="F65" s="228">
        <f t="shared" si="80"/>
        <v>0</v>
      </c>
      <c r="G65" s="228">
        <f t="shared" si="80"/>
        <v>6.7</v>
      </c>
      <c r="H65" s="228">
        <f t="shared" si="80"/>
        <v>0</v>
      </c>
      <c r="I65" s="228">
        <f t="shared" si="80"/>
        <v>1.28</v>
      </c>
      <c r="J65" s="228">
        <f t="shared" si="80"/>
        <v>0</v>
      </c>
      <c r="K65" s="228">
        <f t="shared" si="80"/>
        <v>0</v>
      </c>
      <c r="L65" s="267">
        <f>L66</f>
        <v>0</v>
      </c>
      <c r="M65" s="267">
        <f t="shared" ref="M65:BV65" si="151">M66</f>
        <v>0</v>
      </c>
      <c r="N65" s="267">
        <f t="shared" si="151"/>
        <v>0</v>
      </c>
      <c r="O65" s="267">
        <f t="shared" si="151"/>
        <v>0</v>
      </c>
      <c r="P65" s="267">
        <f t="shared" si="151"/>
        <v>0</v>
      </c>
      <c r="Q65" s="267">
        <f t="shared" si="151"/>
        <v>0</v>
      </c>
      <c r="R65" s="267">
        <f t="shared" si="151"/>
        <v>0</v>
      </c>
      <c r="S65" s="267">
        <f t="shared" si="151"/>
        <v>0</v>
      </c>
      <c r="T65" s="267">
        <f t="shared" si="151"/>
        <v>0</v>
      </c>
      <c r="U65" s="267">
        <f t="shared" si="151"/>
        <v>0.3</v>
      </c>
      <c r="V65" s="267">
        <f t="shared" si="151"/>
        <v>0</v>
      </c>
      <c r="W65" s="267">
        <f t="shared" si="151"/>
        <v>0</v>
      </c>
      <c r="X65" s="267">
        <f t="shared" si="151"/>
        <v>0</v>
      </c>
      <c r="Y65" s="267">
        <f t="shared" si="151"/>
        <v>0</v>
      </c>
      <c r="Z65" s="267">
        <f t="shared" si="151"/>
        <v>0</v>
      </c>
      <c r="AA65" s="267">
        <f t="shared" si="151"/>
        <v>0</v>
      </c>
      <c r="AB65" s="267">
        <f t="shared" si="151"/>
        <v>6.4</v>
      </c>
      <c r="AC65" s="267">
        <f t="shared" si="151"/>
        <v>0</v>
      </c>
      <c r="AD65" s="267">
        <f t="shared" si="151"/>
        <v>1.28</v>
      </c>
      <c r="AE65" s="267">
        <f t="shared" si="151"/>
        <v>0</v>
      </c>
      <c r="AF65" s="267">
        <f t="shared" si="151"/>
        <v>0</v>
      </c>
      <c r="AG65" s="267">
        <f t="shared" si="151"/>
        <v>0</v>
      </c>
      <c r="AH65" s="267">
        <f t="shared" si="151"/>
        <v>0</v>
      </c>
      <c r="AI65" s="267">
        <f t="shared" si="151"/>
        <v>0</v>
      </c>
      <c r="AJ65" s="267">
        <f t="shared" si="151"/>
        <v>0</v>
      </c>
      <c r="AK65" s="267">
        <f t="shared" si="151"/>
        <v>0</v>
      </c>
      <c r="AL65" s="267">
        <f t="shared" si="151"/>
        <v>0</v>
      </c>
      <c r="AM65" s="267">
        <f t="shared" si="151"/>
        <v>0</v>
      </c>
      <c r="AN65" s="267">
        <f t="shared" si="151"/>
        <v>0</v>
      </c>
      <c r="AO65" s="267">
        <f t="shared" si="151"/>
        <v>0</v>
      </c>
      <c r="AP65" s="267">
        <f t="shared" si="151"/>
        <v>4.1470000000000002</v>
      </c>
      <c r="AQ65" s="267">
        <f t="shared" si="151"/>
        <v>0</v>
      </c>
      <c r="AR65" s="267">
        <f t="shared" si="151"/>
        <v>1.28</v>
      </c>
      <c r="AS65" s="267">
        <f t="shared" si="151"/>
        <v>0</v>
      </c>
      <c r="AT65" s="267">
        <f t="shared" si="151"/>
        <v>0</v>
      </c>
      <c r="AU65" s="267">
        <f t="shared" si="151"/>
        <v>0</v>
      </c>
      <c r="AV65" s="267">
        <f t="shared" si="151"/>
        <v>0</v>
      </c>
      <c r="AW65" s="267">
        <f t="shared" si="151"/>
        <v>0</v>
      </c>
      <c r="AX65" s="267">
        <f t="shared" si="151"/>
        <v>0</v>
      </c>
      <c r="AY65" s="267">
        <f t="shared" si="151"/>
        <v>0</v>
      </c>
      <c r="AZ65" s="267">
        <f t="shared" si="151"/>
        <v>0</v>
      </c>
      <c r="BA65" s="267">
        <f t="shared" si="151"/>
        <v>0</v>
      </c>
      <c r="BB65" s="267">
        <f t="shared" si="151"/>
        <v>0</v>
      </c>
      <c r="BC65" s="267">
        <f t="shared" si="151"/>
        <v>0</v>
      </c>
      <c r="BD65" s="267">
        <f t="shared" si="151"/>
        <v>0.25</v>
      </c>
      <c r="BE65" s="267">
        <f t="shared" si="151"/>
        <v>0</v>
      </c>
      <c r="BF65" s="267">
        <f t="shared" si="151"/>
        <v>0</v>
      </c>
      <c r="BG65" s="267">
        <f t="shared" si="151"/>
        <v>0</v>
      </c>
      <c r="BH65" s="267">
        <f t="shared" si="151"/>
        <v>0</v>
      </c>
      <c r="BI65" s="267">
        <f t="shared" si="151"/>
        <v>0</v>
      </c>
      <c r="BJ65" s="267">
        <f t="shared" si="151"/>
        <v>0</v>
      </c>
      <c r="BK65" s="267">
        <f t="shared" si="151"/>
        <v>3.8969999999999998</v>
      </c>
      <c r="BL65" s="267">
        <f t="shared" si="151"/>
        <v>0</v>
      </c>
      <c r="BM65" s="267">
        <f t="shared" si="151"/>
        <v>1.28</v>
      </c>
      <c r="BN65" s="267">
        <f t="shared" si="151"/>
        <v>0</v>
      </c>
      <c r="BO65" s="267">
        <f t="shared" si="151"/>
        <v>0</v>
      </c>
      <c r="BP65" s="267">
        <f t="shared" si="151"/>
        <v>0</v>
      </c>
      <c r="BQ65" s="267">
        <f t="shared" si="151"/>
        <v>0</v>
      </c>
      <c r="BR65" s="267">
        <f t="shared" si="151"/>
        <v>0</v>
      </c>
      <c r="BS65" s="267">
        <f t="shared" si="151"/>
        <v>0</v>
      </c>
      <c r="BT65" s="267">
        <f t="shared" si="151"/>
        <v>0</v>
      </c>
      <c r="BU65" s="267">
        <f t="shared" si="151"/>
        <v>0</v>
      </c>
      <c r="BV65" s="267">
        <f t="shared" si="151"/>
        <v>0</v>
      </c>
      <c r="BW65" s="283">
        <f t="shared" si="30"/>
        <v>0</v>
      </c>
      <c r="BX65" s="283">
        <f t="shared" si="31"/>
        <v>0</v>
      </c>
      <c r="BY65" s="283">
        <f t="shared" si="32"/>
        <v>2.5030000000000006</v>
      </c>
      <c r="BZ65" s="283">
        <f t="shared" si="33"/>
        <v>0</v>
      </c>
      <c r="CA65" s="283">
        <f t="shared" si="34"/>
        <v>0</v>
      </c>
      <c r="CB65" s="283">
        <f t="shared" si="35"/>
        <v>0</v>
      </c>
      <c r="CC65" s="283">
        <f t="shared" si="36"/>
        <v>0</v>
      </c>
      <c r="CD65" s="227"/>
    </row>
    <row r="66" spans="1:82" s="229" customFormat="1" x14ac:dyDescent="0.2">
      <c r="A66" s="217" t="s">
        <v>931</v>
      </c>
      <c r="B66" s="218" t="s">
        <v>932</v>
      </c>
      <c r="C66" s="217" t="s">
        <v>912</v>
      </c>
      <c r="D66" s="227"/>
      <c r="E66" s="228">
        <f t="shared" si="79"/>
        <v>0</v>
      </c>
      <c r="F66" s="228">
        <f t="shared" si="80"/>
        <v>0</v>
      </c>
      <c r="G66" s="228">
        <f t="shared" si="80"/>
        <v>6.7</v>
      </c>
      <c r="H66" s="228">
        <f t="shared" si="80"/>
        <v>0</v>
      </c>
      <c r="I66" s="228">
        <f t="shared" si="80"/>
        <v>1.28</v>
      </c>
      <c r="J66" s="228">
        <f t="shared" si="80"/>
        <v>0</v>
      </c>
      <c r="K66" s="228">
        <f t="shared" si="80"/>
        <v>0</v>
      </c>
      <c r="L66" s="267">
        <f>SUM(L67:L74)</f>
        <v>0</v>
      </c>
      <c r="M66" s="267">
        <f t="shared" ref="M66:BV66" si="152">SUM(M67:M74)</f>
        <v>0</v>
      </c>
      <c r="N66" s="267">
        <f t="shared" si="152"/>
        <v>0</v>
      </c>
      <c r="O66" s="267">
        <f t="shared" si="152"/>
        <v>0</v>
      </c>
      <c r="P66" s="267">
        <f t="shared" si="152"/>
        <v>0</v>
      </c>
      <c r="Q66" s="267">
        <f t="shared" si="152"/>
        <v>0</v>
      </c>
      <c r="R66" s="267">
        <f t="shared" si="152"/>
        <v>0</v>
      </c>
      <c r="S66" s="267">
        <f t="shared" si="152"/>
        <v>0</v>
      </c>
      <c r="T66" s="267">
        <f t="shared" si="152"/>
        <v>0</v>
      </c>
      <c r="U66" s="267">
        <f t="shared" si="152"/>
        <v>0.3</v>
      </c>
      <c r="V66" s="267">
        <f t="shared" si="152"/>
        <v>0</v>
      </c>
      <c r="W66" s="267">
        <f t="shared" si="152"/>
        <v>0</v>
      </c>
      <c r="X66" s="267">
        <f t="shared" si="152"/>
        <v>0</v>
      </c>
      <c r="Y66" s="267">
        <f t="shared" si="152"/>
        <v>0</v>
      </c>
      <c r="Z66" s="267">
        <f t="shared" si="152"/>
        <v>0</v>
      </c>
      <c r="AA66" s="267">
        <f t="shared" si="152"/>
        <v>0</v>
      </c>
      <c r="AB66" s="267">
        <f t="shared" si="152"/>
        <v>6.4</v>
      </c>
      <c r="AC66" s="267">
        <f t="shared" si="152"/>
        <v>0</v>
      </c>
      <c r="AD66" s="267">
        <f t="shared" si="152"/>
        <v>1.28</v>
      </c>
      <c r="AE66" s="267">
        <f t="shared" si="152"/>
        <v>0</v>
      </c>
      <c r="AF66" s="267">
        <f t="shared" si="152"/>
        <v>0</v>
      </c>
      <c r="AG66" s="267">
        <f t="shared" si="152"/>
        <v>0</v>
      </c>
      <c r="AH66" s="267">
        <f t="shared" si="152"/>
        <v>0</v>
      </c>
      <c r="AI66" s="267">
        <f t="shared" si="152"/>
        <v>0</v>
      </c>
      <c r="AJ66" s="267">
        <f t="shared" si="152"/>
        <v>0</v>
      </c>
      <c r="AK66" s="267">
        <f t="shared" si="152"/>
        <v>0</v>
      </c>
      <c r="AL66" s="267">
        <f t="shared" si="152"/>
        <v>0</v>
      </c>
      <c r="AM66" s="267">
        <f t="shared" si="152"/>
        <v>0</v>
      </c>
      <c r="AN66" s="267">
        <f t="shared" si="152"/>
        <v>0</v>
      </c>
      <c r="AO66" s="267">
        <f t="shared" si="152"/>
        <v>0</v>
      </c>
      <c r="AP66" s="267">
        <f t="shared" si="152"/>
        <v>4.1470000000000002</v>
      </c>
      <c r="AQ66" s="267">
        <f t="shared" si="152"/>
        <v>0</v>
      </c>
      <c r="AR66" s="267">
        <f t="shared" si="152"/>
        <v>1.28</v>
      </c>
      <c r="AS66" s="267">
        <f t="shared" si="152"/>
        <v>0</v>
      </c>
      <c r="AT66" s="267">
        <f t="shared" si="152"/>
        <v>0</v>
      </c>
      <c r="AU66" s="267">
        <f t="shared" si="152"/>
        <v>0</v>
      </c>
      <c r="AV66" s="267">
        <f t="shared" si="152"/>
        <v>0</v>
      </c>
      <c r="AW66" s="267">
        <f t="shared" si="152"/>
        <v>0</v>
      </c>
      <c r="AX66" s="267">
        <f t="shared" si="152"/>
        <v>0</v>
      </c>
      <c r="AY66" s="267">
        <f t="shared" si="152"/>
        <v>0</v>
      </c>
      <c r="AZ66" s="267">
        <f t="shared" si="152"/>
        <v>0</v>
      </c>
      <c r="BA66" s="267">
        <f t="shared" si="152"/>
        <v>0</v>
      </c>
      <c r="BB66" s="267">
        <f t="shared" si="152"/>
        <v>0</v>
      </c>
      <c r="BC66" s="267">
        <f t="shared" si="152"/>
        <v>0</v>
      </c>
      <c r="BD66" s="267">
        <f t="shared" si="152"/>
        <v>0.25</v>
      </c>
      <c r="BE66" s="267">
        <f t="shared" si="152"/>
        <v>0</v>
      </c>
      <c r="BF66" s="267">
        <f t="shared" si="152"/>
        <v>0</v>
      </c>
      <c r="BG66" s="267">
        <f t="shared" si="152"/>
        <v>0</v>
      </c>
      <c r="BH66" s="267">
        <f t="shared" si="152"/>
        <v>0</v>
      </c>
      <c r="BI66" s="267">
        <f t="shared" si="152"/>
        <v>0</v>
      </c>
      <c r="BJ66" s="267">
        <f t="shared" si="152"/>
        <v>0</v>
      </c>
      <c r="BK66" s="267">
        <f t="shared" si="152"/>
        <v>3.8969999999999998</v>
      </c>
      <c r="BL66" s="267">
        <f t="shared" si="152"/>
        <v>0</v>
      </c>
      <c r="BM66" s="267">
        <f t="shared" si="152"/>
        <v>1.28</v>
      </c>
      <c r="BN66" s="267">
        <f t="shared" si="152"/>
        <v>0</v>
      </c>
      <c r="BO66" s="267">
        <f t="shared" si="152"/>
        <v>0</v>
      </c>
      <c r="BP66" s="267">
        <f t="shared" si="152"/>
        <v>0</v>
      </c>
      <c r="BQ66" s="267">
        <f t="shared" si="152"/>
        <v>0</v>
      </c>
      <c r="BR66" s="267">
        <f t="shared" si="152"/>
        <v>0</v>
      </c>
      <c r="BS66" s="267">
        <f t="shared" si="152"/>
        <v>0</v>
      </c>
      <c r="BT66" s="267">
        <f t="shared" si="152"/>
        <v>0</v>
      </c>
      <c r="BU66" s="267">
        <f t="shared" si="152"/>
        <v>0</v>
      </c>
      <c r="BV66" s="267">
        <f t="shared" si="152"/>
        <v>0</v>
      </c>
      <c r="BW66" s="283">
        <f t="shared" si="30"/>
        <v>0</v>
      </c>
      <c r="BX66" s="283">
        <f t="shared" si="31"/>
        <v>0</v>
      </c>
      <c r="BY66" s="283">
        <f t="shared" si="32"/>
        <v>2.5030000000000006</v>
      </c>
      <c r="BZ66" s="283">
        <f t="shared" si="33"/>
        <v>0</v>
      </c>
      <c r="CA66" s="283">
        <f t="shared" si="34"/>
        <v>0</v>
      </c>
      <c r="CB66" s="283">
        <f t="shared" si="35"/>
        <v>0</v>
      </c>
      <c r="CC66" s="283">
        <f t="shared" si="36"/>
        <v>0</v>
      </c>
      <c r="CD66" s="227"/>
    </row>
    <row r="67" spans="1:82" s="229" customFormat="1" ht="25.5" x14ac:dyDescent="0.2">
      <c r="A67" s="270" t="s">
        <v>985</v>
      </c>
      <c r="B67" s="286" t="s">
        <v>1053</v>
      </c>
      <c r="C67" s="272" t="s">
        <v>986</v>
      </c>
      <c r="D67" s="227"/>
      <c r="E67" s="211">
        <f t="shared" si="79"/>
        <v>0</v>
      </c>
      <c r="F67" s="211">
        <f t="shared" ref="F67" si="153">M67+T67+AA67+AH67</f>
        <v>0</v>
      </c>
      <c r="G67" s="211">
        <f t="shared" ref="G67" si="154">N67+U67+AB67+AI67</f>
        <v>0</v>
      </c>
      <c r="H67" s="211">
        <f t="shared" ref="H67" si="155">O67+V67+AC67+AJ67</f>
        <v>0</v>
      </c>
      <c r="I67" s="211">
        <f t="shared" ref="I67" si="156">P67+W67+AD67+AK67</f>
        <v>1.28</v>
      </c>
      <c r="J67" s="211">
        <f t="shared" ref="J67" si="157">Q67+X67+AE67+AL67</f>
        <v>0</v>
      </c>
      <c r="K67" s="211">
        <f t="shared" ref="K67" si="158">R67+Y67+AF67+AM67</f>
        <v>0</v>
      </c>
      <c r="L67" s="266">
        <v>0</v>
      </c>
      <c r="M67" s="266">
        <v>0</v>
      </c>
      <c r="N67" s="266">
        <v>0</v>
      </c>
      <c r="O67" s="266">
        <v>0</v>
      </c>
      <c r="P67" s="266">
        <v>0</v>
      </c>
      <c r="Q67" s="266">
        <v>0</v>
      </c>
      <c r="R67" s="266">
        <v>0</v>
      </c>
      <c r="S67" s="266">
        <v>0</v>
      </c>
      <c r="T67" s="266">
        <v>0</v>
      </c>
      <c r="U67" s="266">
        <v>0</v>
      </c>
      <c r="V67" s="266">
        <v>0</v>
      </c>
      <c r="W67" s="266">
        <v>0</v>
      </c>
      <c r="X67" s="266">
        <v>0</v>
      </c>
      <c r="Y67" s="266">
        <v>0</v>
      </c>
      <c r="Z67" s="267">
        <v>0</v>
      </c>
      <c r="AA67" s="267">
        <v>0</v>
      </c>
      <c r="AB67" s="267">
        <v>0</v>
      </c>
      <c r="AC67" s="267">
        <v>0</v>
      </c>
      <c r="AD67" s="267">
        <v>1.28</v>
      </c>
      <c r="AE67" s="267">
        <v>0</v>
      </c>
      <c r="AF67" s="267">
        <v>0</v>
      </c>
      <c r="AG67" s="267"/>
      <c r="AH67" s="267"/>
      <c r="AI67" s="267"/>
      <c r="AJ67" s="267"/>
      <c r="AK67" s="267"/>
      <c r="AL67" s="267"/>
      <c r="AM67" s="267"/>
      <c r="AN67" s="292">
        <f>AU67+BB67+BI67+BP67</f>
        <v>0</v>
      </c>
      <c r="AO67" s="292">
        <f t="shared" ref="AO67" si="159">AV67+BC67+BJ67+BQ67</f>
        <v>0</v>
      </c>
      <c r="AP67" s="292">
        <f t="shared" ref="AP67" si="160">AW67+BD67+BK67+BR67</f>
        <v>0</v>
      </c>
      <c r="AQ67" s="292">
        <f t="shared" ref="AQ67" si="161">AX67+BE67+BL67+BS67</f>
        <v>0</v>
      </c>
      <c r="AR67" s="292">
        <f t="shared" ref="AR67" si="162">AY67+BF67+BM67+BT67</f>
        <v>1.28</v>
      </c>
      <c r="AS67" s="292">
        <f t="shared" ref="AS67" si="163">AZ67+BG67+BN67+BU67</f>
        <v>0</v>
      </c>
      <c r="AT67" s="292">
        <f t="shared" ref="AT67" si="164">BA67+BH67+BO67+BV67</f>
        <v>0</v>
      </c>
      <c r="AU67" s="206">
        <v>0</v>
      </c>
      <c r="AV67" s="206">
        <v>0</v>
      </c>
      <c r="AW67" s="206">
        <v>0</v>
      </c>
      <c r="AX67" s="206">
        <v>0</v>
      </c>
      <c r="AY67" s="206">
        <v>0</v>
      </c>
      <c r="AZ67" s="206">
        <v>0</v>
      </c>
      <c r="BA67" s="206">
        <v>0</v>
      </c>
      <c r="BB67" s="206">
        <v>0</v>
      </c>
      <c r="BC67" s="206">
        <v>0</v>
      </c>
      <c r="BD67" s="206">
        <v>0</v>
      </c>
      <c r="BE67" s="206">
        <v>0</v>
      </c>
      <c r="BF67" s="206">
        <v>0</v>
      </c>
      <c r="BG67" s="206">
        <v>0</v>
      </c>
      <c r="BH67" s="206">
        <v>0</v>
      </c>
      <c r="BI67" s="223">
        <v>0</v>
      </c>
      <c r="BJ67" s="223">
        <v>0</v>
      </c>
      <c r="BK67" s="223">
        <v>0</v>
      </c>
      <c r="BL67" s="223">
        <v>0</v>
      </c>
      <c r="BM67" s="223">
        <v>1.28</v>
      </c>
      <c r="BN67" s="223">
        <v>0</v>
      </c>
      <c r="BO67" s="223">
        <v>0</v>
      </c>
      <c r="BP67" s="206">
        <v>0</v>
      </c>
      <c r="BQ67" s="206">
        <v>0</v>
      </c>
      <c r="BR67" s="206">
        <v>0</v>
      </c>
      <c r="BS67" s="206">
        <v>0</v>
      </c>
      <c r="BT67" s="206">
        <v>0</v>
      </c>
      <c r="BU67" s="206">
        <v>0</v>
      </c>
      <c r="BV67" s="206">
        <v>0</v>
      </c>
      <c r="BW67" s="238">
        <f t="shared" si="30"/>
        <v>0</v>
      </c>
      <c r="BX67" s="238">
        <f t="shared" si="31"/>
        <v>0</v>
      </c>
      <c r="BY67" s="238">
        <f t="shared" si="32"/>
        <v>0</v>
      </c>
      <c r="BZ67" s="238">
        <f t="shared" si="33"/>
        <v>0</v>
      </c>
      <c r="CA67" s="238">
        <f t="shared" si="34"/>
        <v>0</v>
      </c>
      <c r="CB67" s="238">
        <f t="shared" si="35"/>
        <v>0</v>
      </c>
      <c r="CC67" s="238">
        <f t="shared" si="36"/>
        <v>0</v>
      </c>
      <c r="CD67" s="227" t="s">
        <v>1087</v>
      </c>
    </row>
    <row r="68" spans="1:82" s="229" customFormat="1" ht="51" x14ac:dyDescent="0.2">
      <c r="A68" s="270" t="s">
        <v>987</v>
      </c>
      <c r="B68" s="273" t="s">
        <v>988</v>
      </c>
      <c r="C68" s="272" t="s">
        <v>989</v>
      </c>
      <c r="D68" s="227"/>
      <c r="E68" s="211">
        <f t="shared" ref="E68:E74" si="165">L68+S68+Z68+AG68</f>
        <v>0</v>
      </c>
      <c r="F68" s="211">
        <f t="shared" ref="F68:F74" si="166">M68+T68+AA68+AH68</f>
        <v>0</v>
      </c>
      <c r="G68" s="211">
        <f t="shared" ref="G68:G74" si="167">N68+U68+AB68+AI68</f>
        <v>3.7</v>
      </c>
      <c r="H68" s="211">
        <f t="shared" ref="H68:H74" si="168">O68+V68+AC68+AJ68</f>
        <v>0</v>
      </c>
      <c r="I68" s="211">
        <f t="shared" ref="I68:I74" si="169">P68+W68+AD68+AK68</f>
        <v>0</v>
      </c>
      <c r="J68" s="211">
        <f t="shared" ref="J68:J74" si="170">Q68+X68+AE68+AL68</f>
        <v>0</v>
      </c>
      <c r="K68" s="211">
        <f t="shared" ref="K68:K74" si="171">R68+Y68+AF68+AM68</f>
        <v>0</v>
      </c>
      <c r="L68" s="211">
        <f t="shared" ref="L68" si="172">S68+Z68+AG68+AN68</f>
        <v>0</v>
      </c>
      <c r="M68" s="211">
        <f t="shared" ref="M68" si="173">T68+AA68+AH68+AO68</f>
        <v>0</v>
      </c>
      <c r="N68" s="211">
        <v>0</v>
      </c>
      <c r="O68" s="211">
        <f t="shared" ref="O68" si="174">V68+AC68+AJ68+AQ68</f>
        <v>0</v>
      </c>
      <c r="P68" s="211">
        <f t="shared" ref="P68" si="175">W68+AD68+AK68+AR68</f>
        <v>0</v>
      </c>
      <c r="Q68" s="211">
        <f t="shared" ref="Q68" si="176">X68+AE68+AL68+AS68</f>
        <v>0</v>
      </c>
      <c r="R68" s="211">
        <f t="shared" ref="R68" si="177">Y68+AF68+AM68+AT68</f>
        <v>0</v>
      </c>
      <c r="S68" s="211">
        <f t="shared" ref="S68" si="178">Z68+AG68+AN68+AU68</f>
        <v>0</v>
      </c>
      <c r="T68" s="211">
        <f t="shared" ref="T68" si="179">AA68+AH68+AO68+AV68</f>
        <v>0</v>
      </c>
      <c r="U68" s="211">
        <v>0</v>
      </c>
      <c r="V68" s="211">
        <f t="shared" ref="V68" si="180">AC68+AJ68+AQ68+AX68</f>
        <v>0</v>
      </c>
      <c r="W68" s="211">
        <f t="shared" ref="W68" si="181">AD68+AK68+AR68+AY68</f>
        <v>0</v>
      </c>
      <c r="X68" s="211">
        <f t="shared" ref="X68" si="182">AE68+AL68+AS68+AZ68</f>
        <v>0</v>
      </c>
      <c r="Y68" s="211">
        <f t="shared" ref="Y68" si="183">AF68+AM68+AT68+BA68</f>
        <v>0</v>
      </c>
      <c r="Z68" s="266">
        <v>0</v>
      </c>
      <c r="AA68" s="266">
        <v>0</v>
      </c>
      <c r="AB68" s="266">
        <v>3.7</v>
      </c>
      <c r="AC68" s="266">
        <v>0</v>
      </c>
      <c r="AD68" s="266">
        <v>0</v>
      </c>
      <c r="AE68" s="266">
        <v>0</v>
      </c>
      <c r="AF68" s="266">
        <v>0</v>
      </c>
      <c r="AG68" s="266">
        <v>0</v>
      </c>
      <c r="AH68" s="266">
        <v>0</v>
      </c>
      <c r="AI68" s="266">
        <v>0</v>
      </c>
      <c r="AJ68" s="266">
        <v>0</v>
      </c>
      <c r="AK68" s="266">
        <v>0</v>
      </c>
      <c r="AL68" s="266">
        <v>0</v>
      </c>
      <c r="AM68" s="266">
        <v>0</v>
      </c>
      <c r="AN68" s="292">
        <f t="shared" ref="AN68:AN74" si="184">AU68+BB68+BI68+BP68</f>
        <v>0</v>
      </c>
      <c r="AO68" s="292">
        <f t="shared" ref="AO68:AO74" si="185">AV68+BC68+BJ68+BQ68</f>
        <v>0</v>
      </c>
      <c r="AP68" s="292">
        <f t="shared" ref="AP68:AP74" si="186">AW68+BD68+BK68+BR68</f>
        <v>3.15</v>
      </c>
      <c r="AQ68" s="292">
        <f t="shared" ref="AQ68:AQ74" si="187">AX68+BE68+BL68+BS68</f>
        <v>0</v>
      </c>
      <c r="AR68" s="292">
        <f t="shared" ref="AR68:AR74" si="188">AY68+BF68+BM68+BT68</f>
        <v>0</v>
      </c>
      <c r="AS68" s="292">
        <f t="shared" ref="AS68:AS74" si="189">AZ68+BG68+BN68+BU68</f>
        <v>0</v>
      </c>
      <c r="AT68" s="292">
        <f t="shared" ref="AT68:AT74" si="190">BA68+BH68+BO68+BV68</f>
        <v>0</v>
      </c>
      <c r="AU68" s="206">
        <v>0</v>
      </c>
      <c r="AV68" s="206">
        <v>0</v>
      </c>
      <c r="AW68" s="206">
        <v>0</v>
      </c>
      <c r="AX68" s="206">
        <v>0</v>
      </c>
      <c r="AY68" s="206">
        <v>0</v>
      </c>
      <c r="AZ68" s="206">
        <v>0</v>
      </c>
      <c r="BA68" s="206">
        <v>0</v>
      </c>
      <c r="BB68" s="206">
        <v>0</v>
      </c>
      <c r="BC68" s="206">
        <v>0</v>
      </c>
      <c r="BD68" s="206">
        <v>0</v>
      </c>
      <c r="BE68" s="206">
        <v>0</v>
      </c>
      <c r="BF68" s="206">
        <v>0</v>
      </c>
      <c r="BG68" s="206">
        <v>0</v>
      </c>
      <c r="BH68" s="206">
        <v>0</v>
      </c>
      <c r="BI68" s="206">
        <v>0</v>
      </c>
      <c r="BJ68" s="206">
        <v>0</v>
      </c>
      <c r="BK68" s="206">
        <v>3.15</v>
      </c>
      <c r="BL68" s="206">
        <v>0</v>
      </c>
      <c r="BM68" s="206">
        <v>0</v>
      </c>
      <c r="BN68" s="206">
        <v>0</v>
      </c>
      <c r="BO68" s="206">
        <v>0</v>
      </c>
      <c r="BP68" s="206">
        <v>0</v>
      </c>
      <c r="BQ68" s="206">
        <v>0</v>
      </c>
      <c r="BR68" s="206">
        <v>0</v>
      </c>
      <c r="BS68" s="206">
        <v>0</v>
      </c>
      <c r="BT68" s="206">
        <v>0</v>
      </c>
      <c r="BU68" s="206">
        <v>0</v>
      </c>
      <c r="BV68" s="206">
        <v>0</v>
      </c>
      <c r="BW68" s="238">
        <f t="shared" si="30"/>
        <v>0</v>
      </c>
      <c r="BX68" s="238">
        <f t="shared" si="31"/>
        <v>0</v>
      </c>
      <c r="BY68" s="238">
        <f t="shared" si="32"/>
        <v>0.55000000000000027</v>
      </c>
      <c r="BZ68" s="238">
        <f t="shared" si="33"/>
        <v>0</v>
      </c>
      <c r="CA68" s="238">
        <f t="shared" si="34"/>
        <v>0</v>
      </c>
      <c r="CB68" s="238">
        <f t="shared" si="35"/>
        <v>0</v>
      </c>
      <c r="CC68" s="238">
        <f t="shared" si="36"/>
        <v>0</v>
      </c>
      <c r="CD68" s="293" t="s">
        <v>1088</v>
      </c>
    </row>
    <row r="69" spans="1:82" s="229" customFormat="1" x14ac:dyDescent="0.2">
      <c r="A69" s="270" t="s">
        <v>990</v>
      </c>
      <c r="B69" s="273" t="s">
        <v>991</v>
      </c>
      <c r="C69" s="272" t="s">
        <v>992</v>
      </c>
      <c r="D69" s="227"/>
      <c r="E69" s="211">
        <f t="shared" si="165"/>
        <v>0</v>
      </c>
      <c r="F69" s="211">
        <f t="shared" si="166"/>
        <v>0</v>
      </c>
      <c r="G69" s="211">
        <f t="shared" si="167"/>
        <v>2.7</v>
      </c>
      <c r="H69" s="211">
        <f t="shared" si="168"/>
        <v>0</v>
      </c>
      <c r="I69" s="211">
        <f t="shared" si="169"/>
        <v>0</v>
      </c>
      <c r="J69" s="211">
        <f t="shared" si="170"/>
        <v>0</v>
      </c>
      <c r="K69" s="211">
        <f t="shared" si="171"/>
        <v>0</v>
      </c>
      <c r="L69" s="266">
        <v>0</v>
      </c>
      <c r="M69" s="266">
        <v>0</v>
      </c>
      <c r="N69" s="266">
        <v>0</v>
      </c>
      <c r="O69" s="266">
        <v>0</v>
      </c>
      <c r="P69" s="266">
        <v>0</v>
      </c>
      <c r="Q69" s="266">
        <v>0</v>
      </c>
      <c r="R69" s="266">
        <v>0</v>
      </c>
      <c r="S69" s="266">
        <v>0</v>
      </c>
      <c r="T69" s="266">
        <v>0</v>
      </c>
      <c r="U69" s="266">
        <v>0</v>
      </c>
      <c r="V69" s="266">
        <v>0</v>
      </c>
      <c r="W69" s="266">
        <v>0</v>
      </c>
      <c r="X69" s="266">
        <v>0</v>
      </c>
      <c r="Y69" s="266">
        <v>0</v>
      </c>
      <c r="Z69" s="266">
        <v>0</v>
      </c>
      <c r="AA69" s="266">
        <v>0</v>
      </c>
      <c r="AB69" s="266">
        <v>2.7</v>
      </c>
      <c r="AC69" s="266">
        <v>0</v>
      </c>
      <c r="AD69" s="266">
        <v>0</v>
      </c>
      <c r="AE69" s="266">
        <v>0</v>
      </c>
      <c r="AF69" s="266">
        <v>0</v>
      </c>
      <c r="AG69" s="266">
        <v>0</v>
      </c>
      <c r="AH69" s="266">
        <v>0</v>
      </c>
      <c r="AI69" s="266">
        <v>0</v>
      </c>
      <c r="AJ69" s="266">
        <v>0</v>
      </c>
      <c r="AK69" s="266">
        <v>0</v>
      </c>
      <c r="AL69" s="266">
        <v>0</v>
      </c>
      <c r="AM69" s="266">
        <v>0</v>
      </c>
      <c r="AN69" s="292">
        <f t="shared" si="184"/>
        <v>0</v>
      </c>
      <c r="AO69" s="292">
        <f t="shared" si="185"/>
        <v>0</v>
      </c>
      <c r="AP69" s="292">
        <f t="shared" si="186"/>
        <v>0</v>
      </c>
      <c r="AQ69" s="292">
        <f t="shared" si="187"/>
        <v>0</v>
      </c>
      <c r="AR69" s="292">
        <f t="shared" si="188"/>
        <v>0</v>
      </c>
      <c r="AS69" s="292">
        <f t="shared" si="189"/>
        <v>0</v>
      </c>
      <c r="AT69" s="292">
        <f t="shared" si="190"/>
        <v>0</v>
      </c>
      <c r="AU69" s="223"/>
      <c r="AV69" s="223"/>
      <c r="AW69" s="223"/>
      <c r="AX69" s="223"/>
      <c r="AY69" s="223"/>
      <c r="AZ69" s="223"/>
      <c r="BA69" s="223"/>
      <c r="BB69" s="223"/>
      <c r="BC69" s="223"/>
      <c r="BD69" s="223"/>
      <c r="BE69" s="223"/>
      <c r="BF69" s="223"/>
      <c r="BG69" s="223"/>
      <c r="BH69" s="223"/>
      <c r="BI69" s="223"/>
      <c r="BJ69" s="223"/>
      <c r="BK69" s="223"/>
      <c r="BL69" s="223"/>
      <c r="BM69" s="223"/>
      <c r="BN69" s="223"/>
      <c r="BO69" s="223"/>
      <c r="BP69" s="223"/>
      <c r="BQ69" s="223"/>
      <c r="BR69" s="223"/>
      <c r="BS69" s="223"/>
      <c r="BT69" s="223"/>
      <c r="BU69" s="223"/>
      <c r="BV69" s="223"/>
      <c r="BW69" s="238">
        <f t="shared" si="30"/>
        <v>0</v>
      </c>
      <c r="BX69" s="238">
        <f t="shared" si="31"/>
        <v>0</v>
      </c>
      <c r="BY69" s="238">
        <f t="shared" si="32"/>
        <v>2.7</v>
      </c>
      <c r="BZ69" s="238">
        <f t="shared" si="33"/>
        <v>0</v>
      </c>
      <c r="CA69" s="238">
        <f t="shared" si="34"/>
        <v>0</v>
      </c>
      <c r="CB69" s="238">
        <f t="shared" si="35"/>
        <v>0</v>
      </c>
      <c r="CC69" s="238">
        <f t="shared" si="36"/>
        <v>0</v>
      </c>
      <c r="CD69" s="227"/>
    </row>
    <row r="70" spans="1:82" s="229" customFormat="1" x14ac:dyDescent="0.2">
      <c r="A70" s="270" t="s">
        <v>993</v>
      </c>
      <c r="B70" s="273" t="s">
        <v>994</v>
      </c>
      <c r="C70" s="272" t="s">
        <v>995</v>
      </c>
      <c r="D70" s="227"/>
      <c r="E70" s="211">
        <f t="shared" si="165"/>
        <v>0</v>
      </c>
      <c r="F70" s="211">
        <f t="shared" si="166"/>
        <v>0</v>
      </c>
      <c r="G70" s="211">
        <f t="shared" si="167"/>
        <v>0</v>
      </c>
      <c r="H70" s="211">
        <f t="shared" si="168"/>
        <v>0</v>
      </c>
      <c r="I70" s="211">
        <f t="shared" si="169"/>
        <v>0</v>
      </c>
      <c r="J70" s="211">
        <f t="shared" si="170"/>
        <v>0</v>
      </c>
      <c r="K70" s="211">
        <f t="shared" si="171"/>
        <v>0</v>
      </c>
      <c r="L70" s="267"/>
      <c r="M70" s="267"/>
      <c r="N70" s="267"/>
      <c r="O70" s="267"/>
      <c r="P70" s="267"/>
      <c r="Q70" s="267"/>
      <c r="R70" s="267"/>
      <c r="S70" s="267"/>
      <c r="T70" s="267"/>
      <c r="U70" s="267"/>
      <c r="V70" s="267"/>
      <c r="W70" s="267"/>
      <c r="X70" s="267"/>
      <c r="Y70" s="267"/>
      <c r="Z70" s="267"/>
      <c r="AA70" s="267"/>
      <c r="AB70" s="267"/>
      <c r="AC70" s="267"/>
      <c r="AD70" s="267"/>
      <c r="AE70" s="267"/>
      <c r="AF70" s="267"/>
      <c r="AG70" s="267"/>
      <c r="AH70" s="267"/>
      <c r="AI70" s="267"/>
      <c r="AJ70" s="267"/>
      <c r="AK70" s="267"/>
      <c r="AL70" s="267"/>
      <c r="AM70" s="267"/>
      <c r="AN70" s="292">
        <f t="shared" si="184"/>
        <v>0</v>
      </c>
      <c r="AO70" s="292">
        <f t="shared" si="185"/>
        <v>0</v>
      </c>
      <c r="AP70" s="292">
        <f t="shared" si="186"/>
        <v>0</v>
      </c>
      <c r="AQ70" s="292">
        <f t="shared" si="187"/>
        <v>0</v>
      </c>
      <c r="AR70" s="292">
        <f t="shared" si="188"/>
        <v>0</v>
      </c>
      <c r="AS70" s="292">
        <f t="shared" si="189"/>
        <v>0</v>
      </c>
      <c r="AT70" s="292">
        <f t="shared" si="190"/>
        <v>0</v>
      </c>
      <c r="AU70" s="223"/>
      <c r="AV70" s="223"/>
      <c r="AW70" s="223"/>
      <c r="AX70" s="223"/>
      <c r="AY70" s="223"/>
      <c r="AZ70" s="223"/>
      <c r="BA70" s="223"/>
      <c r="BB70" s="223"/>
      <c r="BC70" s="223"/>
      <c r="BD70" s="223"/>
      <c r="BE70" s="223"/>
      <c r="BF70" s="223"/>
      <c r="BG70" s="223"/>
      <c r="BH70" s="223"/>
      <c r="BI70" s="223"/>
      <c r="BJ70" s="223"/>
      <c r="BK70" s="223"/>
      <c r="BL70" s="223"/>
      <c r="BM70" s="223"/>
      <c r="BN70" s="223"/>
      <c r="BO70" s="223"/>
      <c r="BP70" s="223"/>
      <c r="BQ70" s="223"/>
      <c r="BR70" s="223"/>
      <c r="BS70" s="223"/>
      <c r="BT70" s="223"/>
      <c r="BU70" s="223"/>
      <c r="BV70" s="223"/>
      <c r="BW70" s="238">
        <f t="shared" si="30"/>
        <v>0</v>
      </c>
      <c r="BX70" s="238">
        <f t="shared" si="31"/>
        <v>0</v>
      </c>
      <c r="BY70" s="238">
        <f t="shared" si="32"/>
        <v>0</v>
      </c>
      <c r="BZ70" s="238">
        <f t="shared" si="33"/>
        <v>0</v>
      </c>
      <c r="CA70" s="238">
        <f t="shared" si="34"/>
        <v>0</v>
      </c>
      <c r="CB70" s="238">
        <f t="shared" si="35"/>
        <v>0</v>
      </c>
      <c r="CC70" s="238">
        <f t="shared" si="36"/>
        <v>0</v>
      </c>
      <c r="CD70" s="227"/>
    </row>
    <row r="71" spans="1:82" s="229" customFormat="1" x14ac:dyDescent="0.2">
      <c r="A71" s="270" t="s">
        <v>996</v>
      </c>
      <c r="B71" s="273" t="s">
        <v>997</v>
      </c>
      <c r="C71" s="272" t="s">
        <v>998</v>
      </c>
      <c r="D71" s="227"/>
      <c r="E71" s="211">
        <f t="shared" si="165"/>
        <v>0</v>
      </c>
      <c r="F71" s="211">
        <f t="shared" si="166"/>
        <v>0</v>
      </c>
      <c r="G71" s="211">
        <f t="shared" si="167"/>
        <v>0</v>
      </c>
      <c r="H71" s="211">
        <f t="shared" si="168"/>
        <v>0</v>
      </c>
      <c r="I71" s="211">
        <f t="shared" si="169"/>
        <v>0</v>
      </c>
      <c r="J71" s="211">
        <f t="shared" si="170"/>
        <v>0</v>
      </c>
      <c r="K71" s="211">
        <f t="shared" si="171"/>
        <v>0</v>
      </c>
      <c r="L71" s="267"/>
      <c r="M71" s="267"/>
      <c r="N71" s="267"/>
      <c r="O71" s="267"/>
      <c r="P71" s="267"/>
      <c r="Q71" s="267"/>
      <c r="R71" s="267"/>
      <c r="S71" s="267"/>
      <c r="T71" s="267"/>
      <c r="U71" s="267"/>
      <c r="V71" s="267"/>
      <c r="W71" s="267"/>
      <c r="X71" s="267"/>
      <c r="Y71" s="267"/>
      <c r="Z71" s="267"/>
      <c r="AA71" s="267"/>
      <c r="AB71" s="267"/>
      <c r="AC71" s="267"/>
      <c r="AD71" s="267"/>
      <c r="AE71" s="267"/>
      <c r="AF71" s="267"/>
      <c r="AG71" s="267"/>
      <c r="AH71" s="267"/>
      <c r="AI71" s="267"/>
      <c r="AJ71" s="267"/>
      <c r="AK71" s="267"/>
      <c r="AL71" s="267"/>
      <c r="AM71" s="267"/>
      <c r="AN71" s="292">
        <f t="shared" si="184"/>
        <v>0</v>
      </c>
      <c r="AO71" s="292">
        <f t="shared" si="185"/>
        <v>0</v>
      </c>
      <c r="AP71" s="292">
        <f t="shared" si="186"/>
        <v>0</v>
      </c>
      <c r="AQ71" s="292">
        <f t="shared" si="187"/>
        <v>0</v>
      </c>
      <c r="AR71" s="292">
        <f t="shared" si="188"/>
        <v>0</v>
      </c>
      <c r="AS71" s="292">
        <f t="shared" si="189"/>
        <v>0</v>
      </c>
      <c r="AT71" s="292">
        <f t="shared" si="190"/>
        <v>0</v>
      </c>
      <c r="AU71" s="223"/>
      <c r="AV71" s="223"/>
      <c r="AW71" s="223"/>
      <c r="AX71" s="223"/>
      <c r="AY71" s="223"/>
      <c r="AZ71" s="223"/>
      <c r="BA71" s="223"/>
      <c r="BB71" s="223"/>
      <c r="BC71" s="223"/>
      <c r="BD71" s="223"/>
      <c r="BE71" s="223"/>
      <c r="BF71" s="223"/>
      <c r="BG71" s="223"/>
      <c r="BH71" s="223"/>
      <c r="BI71" s="223"/>
      <c r="BJ71" s="223"/>
      <c r="BK71" s="223"/>
      <c r="BL71" s="223"/>
      <c r="BM71" s="223"/>
      <c r="BN71" s="223"/>
      <c r="BO71" s="223"/>
      <c r="BP71" s="223"/>
      <c r="BQ71" s="223"/>
      <c r="BR71" s="223"/>
      <c r="BS71" s="223"/>
      <c r="BT71" s="223"/>
      <c r="BU71" s="223"/>
      <c r="BV71" s="223"/>
      <c r="BW71" s="238">
        <f t="shared" si="30"/>
        <v>0</v>
      </c>
      <c r="BX71" s="238">
        <f t="shared" si="31"/>
        <v>0</v>
      </c>
      <c r="BY71" s="238">
        <f t="shared" si="32"/>
        <v>0</v>
      </c>
      <c r="BZ71" s="238">
        <f t="shared" si="33"/>
        <v>0</v>
      </c>
      <c r="CA71" s="238">
        <f t="shared" si="34"/>
        <v>0</v>
      </c>
      <c r="CB71" s="238">
        <f t="shared" si="35"/>
        <v>0</v>
      </c>
      <c r="CC71" s="238">
        <f t="shared" si="36"/>
        <v>0</v>
      </c>
      <c r="CD71" s="227"/>
    </row>
    <row r="72" spans="1:82" s="229" customFormat="1" x14ac:dyDescent="0.2">
      <c r="A72" s="270" t="s">
        <v>999</v>
      </c>
      <c r="B72" s="271" t="s">
        <v>1000</v>
      </c>
      <c r="C72" s="272" t="s">
        <v>1001</v>
      </c>
      <c r="D72" s="227"/>
      <c r="E72" s="211">
        <f t="shared" si="165"/>
        <v>0</v>
      </c>
      <c r="F72" s="211">
        <f t="shared" si="166"/>
        <v>0</v>
      </c>
      <c r="G72" s="211">
        <f t="shared" si="167"/>
        <v>0.3</v>
      </c>
      <c r="H72" s="211">
        <f t="shared" si="168"/>
        <v>0</v>
      </c>
      <c r="I72" s="211">
        <f t="shared" si="169"/>
        <v>0</v>
      </c>
      <c r="J72" s="211">
        <f t="shared" si="170"/>
        <v>0</v>
      </c>
      <c r="K72" s="211">
        <f t="shared" si="171"/>
        <v>0</v>
      </c>
      <c r="L72" s="267"/>
      <c r="M72" s="267"/>
      <c r="N72" s="267"/>
      <c r="O72" s="267"/>
      <c r="P72" s="267"/>
      <c r="Q72" s="267"/>
      <c r="R72" s="267"/>
      <c r="S72" s="267"/>
      <c r="T72" s="267"/>
      <c r="U72" s="266">
        <v>0.3</v>
      </c>
      <c r="V72" s="267"/>
      <c r="W72" s="267"/>
      <c r="X72" s="267"/>
      <c r="Y72" s="267"/>
      <c r="Z72" s="267"/>
      <c r="AA72" s="267"/>
      <c r="AB72" s="267"/>
      <c r="AC72" s="267"/>
      <c r="AD72" s="267"/>
      <c r="AE72" s="267"/>
      <c r="AF72" s="267"/>
      <c r="AG72" s="267"/>
      <c r="AH72" s="267"/>
      <c r="AI72" s="267"/>
      <c r="AJ72" s="267"/>
      <c r="AK72" s="267"/>
      <c r="AL72" s="267"/>
      <c r="AM72" s="267"/>
      <c r="AN72" s="292">
        <f t="shared" si="184"/>
        <v>0</v>
      </c>
      <c r="AO72" s="292">
        <f t="shared" si="185"/>
        <v>0</v>
      </c>
      <c r="AP72" s="292">
        <f t="shared" si="186"/>
        <v>0.25</v>
      </c>
      <c r="AQ72" s="292">
        <f t="shared" si="187"/>
        <v>0</v>
      </c>
      <c r="AR72" s="292">
        <f t="shared" si="188"/>
        <v>0</v>
      </c>
      <c r="AS72" s="292">
        <f t="shared" si="189"/>
        <v>0</v>
      </c>
      <c r="AT72" s="292">
        <f t="shared" si="190"/>
        <v>0</v>
      </c>
      <c r="AU72" s="223"/>
      <c r="AV72" s="223"/>
      <c r="AW72" s="223"/>
      <c r="AX72" s="223"/>
      <c r="AY72" s="223"/>
      <c r="AZ72" s="223"/>
      <c r="BA72" s="223"/>
      <c r="BB72" s="223"/>
      <c r="BC72" s="223"/>
      <c r="BD72" s="206">
        <v>0.25</v>
      </c>
      <c r="BE72" s="223"/>
      <c r="BF72" s="223"/>
      <c r="BG72" s="223"/>
      <c r="BH72" s="223"/>
      <c r="BI72" s="223"/>
      <c r="BJ72" s="223"/>
      <c r="BK72" s="223"/>
      <c r="BL72" s="223"/>
      <c r="BM72" s="223"/>
      <c r="BN72" s="223"/>
      <c r="BO72" s="223"/>
      <c r="BP72" s="223"/>
      <c r="BQ72" s="223"/>
      <c r="BR72" s="223"/>
      <c r="BS72" s="223"/>
      <c r="BT72" s="223"/>
      <c r="BU72" s="223"/>
      <c r="BV72" s="223"/>
      <c r="BW72" s="238">
        <f t="shared" si="30"/>
        <v>0</v>
      </c>
      <c r="BX72" s="238">
        <f t="shared" si="31"/>
        <v>0</v>
      </c>
      <c r="BY72" s="238">
        <f t="shared" si="32"/>
        <v>0</v>
      </c>
      <c r="BZ72" s="238">
        <f t="shared" si="33"/>
        <v>0</v>
      </c>
      <c r="CA72" s="238">
        <f t="shared" si="34"/>
        <v>0</v>
      </c>
      <c r="CB72" s="238">
        <f t="shared" si="35"/>
        <v>0</v>
      </c>
      <c r="CC72" s="238">
        <f t="shared" si="36"/>
        <v>0</v>
      </c>
      <c r="CD72" s="227"/>
    </row>
    <row r="73" spans="1:82" s="229" customFormat="1" x14ac:dyDescent="0.2">
      <c r="A73" s="270" t="s">
        <v>1002</v>
      </c>
      <c r="B73" s="271" t="s">
        <v>1003</v>
      </c>
      <c r="C73" s="272" t="s">
        <v>1004</v>
      </c>
      <c r="D73" s="227"/>
      <c r="E73" s="211">
        <f t="shared" si="165"/>
        <v>0</v>
      </c>
      <c r="F73" s="211">
        <f t="shared" si="166"/>
        <v>0</v>
      </c>
      <c r="G73" s="211">
        <f t="shared" si="167"/>
        <v>0</v>
      </c>
      <c r="H73" s="211">
        <f t="shared" si="168"/>
        <v>0</v>
      </c>
      <c r="I73" s="211">
        <f t="shared" si="169"/>
        <v>0</v>
      </c>
      <c r="J73" s="211">
        <f t="shared" si="170"/>
        <v>0</v>
      </c>
      <c r="K73" s="211">
        <f t="shared" si="171"/>
        <v>0</v>
      </c>
      <c r="L73" s="267"/>
      <c r="M73" s="267"/>
      <c r="N73" s="267"/>
      <c r="O73" s="267"/>
      <c r="P73" s="267"/>
      <c r="Q73" s="267"/>
      <c r="R73" s="267"/>
      <c r="S73" s="267"/>
      <c r="T73" s="267"/>
      <c r="U73" s="267"/>
      <c r="V73" s="267"/>
      <c r="W73" s="267"/>
      <c r="X73" s="267"/>
      <c r="Y73" s="267"/>
      <c r="Z73" s="267"/>
      <c r="AA73" s="267"/>
      <c r="AB73" s="267"/>
      <c r="AC73" s="267"/>
      <c r="AD73" s="267"/>
      <c r="AE73" s="267"/>
      <c r="AF73" s="267"/>
      <c r="AG73" s="267"/>
      <c r="AH73" s="267"/>
      <c r="AI73" s="267"/>
      <c r="AJ73" s="267"/>
      <c r="AK73" s="267"/>
      <c r="AL73" s="267"/>
      <c r="AM73" s="267"/>
      <c r="AN73" s="292">
        <f t="shared" si="184"/>
        <v>0</v>
      </c>
      <c r="AO73" s="292">
        <f t="shared" si="185"/>
        <v>0</v>
      </c>
      <c r="AP73" s="292">
        <f t="shared" si="186"/>
        <v>0.747</v>
      </c>
      <c r="AQ73" s="292">
        <f t="shared" si="187"/>
        <v>0</v>
      </c>
      <c r="AR73" s="292">
        <f t="shared" si="188"/>
        <v>0</v>
      </c>
      <c r="AS73" s="292">
        <f t="shared" si="189"/>
        <v>0</v>
      </c>
      <c r="AT73" s="292">
        <f t="shared" si="190"/>
        <v>0</v>
      </c>
      <c r="AU73" s="223"/>
      <c r="AV73" s="223"/>
      <c r="AW73" s="223"/>
      <c r="AX73" s="223"/>
      <c r="AY73" s="223"/>
      <c r="AZ73" s="223"/>
      <c r="BA73" s="223"/>
      <c r="BB73" s="223"/>
      <c r="BC73" s="223"/>
      <c r="BD73" s="223"/>
      <c r="BE73" s="223"/>
      <c r="BF73" s="223"/>
      <c r="BG73" s="223"/>
      <c r="BH73" s="223"/>
      <c r="BI73" s="223"/>
      <c r="BJ73" s="223"/>
      <c r="BK73" s="223">
        <v>0.747</v>
      </c>
      <c r="BL73" s="223"/>
      <c r="BM73" s="223"/>
      <c r="BN73" s="223"/>
      <c r="BO73" s="223"/>
      <c r="BP73" s="223"/>
      <c r="BQ73" s="223"/>
      <c r="BR73" s="223"/>
      <c r="BS73" s="223"/>
      <c r="BT73" s="223"/>
      <c r="BU73" s="223"/>
      <c r="BV73" s="223"/>
      <c r="BW73" s="238">
        <f t="shared" si="30"/>
        <v>0</v>
      </c>
      <c r="BX73" s="238">
        <f t="shared" si="31"/>
        <v>0</v>
      </c>
      <c r="BY73" s="238">
        <f t="shared" si="32"/>
        <v>-0.747</v>
      </c>
      <c r="BZ73" s="238">
        <f t="shared" si="33"/>
        <v>0</v>
      </c>
      <c r="CA73" s="238">
        <f t="shared" si="34"/>
        <v>0</v>
      </c>
      <c r="CB73" s="238">
        <f t="shared" si="35"/>
        <v>0</v>
      </c>
      <c r="CC73" s="238">
        <f t="shared" si="36"/>
        <v>0</v>
      </c>
      <c r="CD73" s="227"/>
    </row>
    <row r="74" spans="1:82" s="229" customFormat="1" x14ac:dyDescent="0.2">
      <c r="A74" s="270" t="s">
        <v>1005</v>
      </c>
      <c r="B74" s="271" t="s">
        <v>1006</v>
      </c>
      <c r="C74" s="272" t="s">
        <v>1007</v>
      </c>
      <c r="D74" s="227"/>
      <c r="E74" s="211">
        <f t="shared" si="165"/>
        <v>0</v>
      </c>
      <c r="F74" s="211">
        <f t="shared" si="166"/>
        <v>0</v>
      </c>
      <c r="G74" s="211">
        <f t="shared" si="167"/>
        <v>0</v>
      </c>
      <c r="H74" s="211">
        <f t="shared" si="168"/>
        <v>0</v>
      </c>
      <c r="I74" s="211">
        <f t="shared" si="169"/>
        <v>0</v>
      </c>
      <c r="J74" s="211">
        <f t="shared" si="170"/>
        <v>0</v>
      </c>
      <c r="K74" s="211">
        <f t="shared" si="171"/>
        <v>0</v>
      </c>
      <c r="L74" s="267"/>
      <c r="M74" s="267"/>
      <c r="N74" s="267"/>
      <c r="O74" s="267"/>
      <c r="P74" s="267"/>
      <c r="Q74" s="267"/>
      <c r="R74" s="267"/>
      <c r="S74" s="267"/>
      <c r="T74" s="267"/>
      <c r="U74" s="267"/>
      <c r="V74" s="267"/>
      <c r="W74" s="267"/>
      <c r="X74" s="267"/>
      <c r="Y74" s="267"/>
      <c r="Z74" s="267"/>
      <c r="AA74" s="267"/>
      <c r="AB74" s="267"/>
      <c r="AC74" s="267"/>
      <c r="AD74" s="267"/>
      <c r="AE74" s="267"/>
      <c r="AF74" s="267"/>
      <c r="AG74" s="267"/>
      <c r="AH74" s="267"/>
      <c r="AI74" s="267"/>
      <c r="AJ74" s="267"/>
      <c r="AK74" s="267"/>
      <c r="AL74" s="267"/>
      <c r="AM74" s="267"/>
      <c r="AN74" s="292">
        <f t="shared" si="184"/>
        <v>0</v>
      </c>
      <c r="AO74" s="292">
        <f t="shared" si="185"/>
        <v>0</v>
      </c>
      <c r="AP74" s="292">
        <f t="shared" si="186"/>
        <v>0</v>
      </c>
      <c r="AQ74" s="292">
        <f t="shared" si="187"/>
        <v>0</v>
      </c>
      <c r="AR74" s="292">
        <f t="shared" si="188"/>
        <v>0</v>
      </c>
      <c r="AS74" s="292">
        <f t="shared" si="189"/>
        <v>0</v>
      </c>
      <c r="AT74" s="292">
        <f t="shared" si="190"/>
        <v>0</v>
      </c>
      <c r="AU74" s="223"/>
      <c r="AV74" s="223"/>
      <c r="AW74" s="223"/>
      <c r="AX74" s="223"/>
      <c r="AY74" s="223"/>
      <c r="AZ74" s="223"/>
      <c r="BA74" s="223"/>
      <c r="BB74" s="223"/>
      <c r="BC74" s="223"/>
      <c r="BD74" s="223"/>
      <c r="BE74" s="223"/>
      <c r="BF74" s="223"/>
      <c r="BG74" s="223"/>
      <c r="BH74" s="223"/>
      <c r="BI74" s="223"/>
      <c r="BJ74" s="223"/>
      <c r="BK74" s="223"/>
      <c r="BL74" s="223"/>
      <c r="BM74" s="223"/>
      <c r="BN74" s="223"/>
      <c r="BO74" s="223"/>
      <c r="BP74" s="223"/>
      <c r="BQ74" s="223"/>
      <c r="BR74" s="223"/>
      <c r="BS74" s="223"/>
      <c r="BT74" s="223"/>
      <c r="BU74" s="223"/>
      <c r="BV74" s="223"/>
      <c r="BW74" s="238">
        <f t="shared" si="30"/>
        <v>0</v>
      </c>
      <c r="BX74" s="238">
        <f t="shared" si="31"/>
        <v>0</v>
      </c>
      <c r="BY74" s="238">
        <f t="shared" si="32"/>
        <v>0</v>
      </c>
      <c r="BZ74" s="238">
        <f t="shared" si="33"/>
        <v>0</v>
      </c>
      <c r="CA74" s="238">
        <f t="shared" si="34"/>
        <v>0</v>
      </c>
      <c r="CB74" s="238">
        <f t="shared" si="35"/>
        <v>0</v>
      </c>
      <c r="CC74" s="238">
        <f t="shared" si="36"/>
        <v>0</v>
      </c>
      <c r="CD74" s="227"/>
    </row>
    <row r="75" spans="1:82" s="229" customFormat="1" x14ac:dyDescent="0.2">
      <c r="A75" s="219" t="s">
        <v>193</v>
      </c>
      <c r="B75" s="220" t="s">
        <v>933</v>
      </c>
      <c r="C75" s="219" t="s">
        <v>912</v>
      </c>
      <c r="D75" s="225"/>
      <c r="E75" s="224">
        <f t="shared" si="79"/>
        <v>0</v>
      </c>
      <c r="F75" s="224">
        <f t="shared" ref="F75:K80" si="191">M75+T75+AA75+AH75</f>
        <v>0</v>
      </c>
      <c r="G75" s="224">
        <f t="shared" si="191"/>
        <v>0</v>
      </c>
      <c r="H75" s="224">
        <f t="shared" si="191"/>
        <v>0</v>
      </c>
      <c r="I75" s="224">
        <f t="shared" si="191"/>
        <v>0</v>
      </c>
      <c r="J75" s="224">
        <f t="shared" si="191"/>
        <v>0</v>
      </c>
      <c r="K75" s="224">
        <f t="shared" si="191"/>
        <v>159</v>
      </c>
      <c r="L75" s="267">
        <f>L76</f>
        <v>0</v>
      </c>
      <c r="M75" s="267">
        <f t="shared" ref="M75:Q76" si="192">M76</f>
        <v>0</v>
      </c>
      <c r="N75" s="267">
        <f t="shared" si="192"/>
        <v>0</v>
      </c>
      <c r="O75" s="267">
        <f t="shared" si="192"/>
        <v>0</v>
      </c>
      <c r="P75" s="267">
        <f t="shared" si="192"/>
        <v>0</v>
      </c>
      <c r="Q75" s="267">
        <f t="shared" si="192"/>
        <v>0</v>
      </c>
      <c r="R75" s="267">
        <f t="shared" ref="R75:V76" si="193">R76</f>
        <v>0</v>
      </c>
      <c r="S75" s="267">
        <f t="shared" si="193"/>
        <v>0</v>
      </c>
      <c r="T75" s="267">
        <f t="shared" si="193"/>
        <v>0</v>
      </c>
      <c r="U75" s="267">
        <f t="shared" si="193"/>
        <v>0</v>
      </c>
      <c r="V75" s="267">
        <f t="shared" si="193"/>
        <v>0</v>
      </c>
      <c r="W75" s="267">
        <f t="shared" ref="W75:AE76" si="194">W76</f>
        <v>0</v>
      </c>
      <c r="X75" s="267">
        <f t="shared" si="194"/>
        <v>0</v>
      </c>
      <c r="Y75" s="267">
        <f t="shared" si="194"/>
        <v>159</v>
      </c>
      <c r="Z75" s="267">
        <f t="shared" si="194"/>
        <v>0</v>
      </c>
      <c r="AA75" s="267">
        <f t="shared" si="194"/>
        <v>0</v>
      </c>
      <c r="AB75" s="267">
        <f t="shared" si="194"/>
        <v>0</v>
      </c>
      <c r="AC75" s="267">
        <f t="shared" si="194"/>
        <v>0</v>
      </c>
      <c r="AD75" s="267">
        <f t="shared" si="194"/>
        <v>0</v>
      </c>
      <c r="AE75" s="267">
        <f t="shared" si="194"/>
        <v>0</v>
      </c>
      <c r="AF75" s="267">
        <f t="shared" ref="AF75" si="195">AF76</f>
        <v>0</v>
      </c>
      <c r="AG75" s="267">
        <f t="shared" ref="AG75:AJ76" si="196">AG76</f>
        <v>0</v>
      </c>
      <c r="AH75" s="267">
        <f t="shared" si="196"/>
        <v>0</v>
      </c>
      <c r="AI75" s="267">
        <f t="shared" si="196"/>
        <v>0</v>
      </c>
      <c r="AJ75" s="267">
        <f t="shared" si="196"/>
        <v>0</v>
      </c>
      <c r="AK75" s="267">
        <f t="shared" ref="AK75:AL76" si="197">AK76</f>
        <v>0</v>
      </c>
      <c r="AL75" s="267">
        <f t="shared" si="197"/>
        <v>0</v>
      </c>
      <c r="AM75" s="267">
        <f t="shared" ref="AM75" si="198">AM76</f>
        <v>0</v>
      </c>
      <c r="AN75" s="224">
        <f t="shared" ref="AN75:AN76" si="199">AU75+BB75+BI75+BP75</f>
        <v>0</v>
      </c>
      <c r="AO75" s="224">
        <f t="shared" ref="AO75:AO76" si="200">AV75+BC75+BJ75+BQ75</f>
        <v>0</v>
      </c>
      <c r="AP75" s="224">
        <f t="shared" ref="AP75:AP76" si="201">AW75+BD75+BK75+BR75</f>
        <v>0</v>
      </c>
      <c r="AQ75" s="224">
        <f t="shared" ref="AQ75:AQ76" si="202">AX75+BE75+BL75+BS75</f>
        <v>0</v>
      </c>
      <c r="AR75" s="224">
        <f t="shared" ref="AR75:AR76" si="203">AY75+BF75+BM75+BT75</f>
        <v>0</v>
      </c>
      <c r="AS75" s="224">
        <f t="shared" ref="AS75:AS76" si="204">AZ75+BG75+BN75+BU75</f>
        <v>0</v>
      </c>
      <c r="AT75" s="224">
        <f t="shared" ref="AT75:AT76" si="205">BA75+BH75+BO75+BV75</f>
        <v>198</v>
      </c>
      <c r="AU75" s="223">
        <f>AU76</f>
        <v>0</v>
      </c>
      <c r="AV75" s="223">
        <f t="shared" ref="AV75:BK76" si="206">AV76</f>
        <v>0</v>
      </c>
      <c r="AW75" s="223">
        <f t="shared" si="206"/>
        <v>0</v>
      </c>
      <c r="AX75" s="223">
        <f t="shared" si="206"/>
        <v>0</v>
      </c>
      <c r="AY75" s="223">
        <f t="shared" si="206"/>
        <v>0</v>
      </c>
      <c r="AZ75" s="223">
        <f t="shared" si="206"/>
        <v>0</v>
      </c>
      <c r="BA75" s="223">
        <f t="shared" si="206"/>
        <v>0</v>
      </c>
      <c r="BB75" s="223">
        <f t="shared" si="206"/>
        <v>0</v>
      </c>
      <c r="BC75" s="223">
        <f t="shared" si="206"/>
        <v>0</v>
      </c>
      <c r="BD75" s="223">
        <f t="shared" si="206"/>
        <v>0</v>
      </c>
      <c r="BE75" s="223">
        <f t="shared" si="206"/>
        <v>0</v>
      </c>
      <c r="BF75" s="223">
        <f t="shared" si="206"/>
        <v>0</v>
      </c>
      <c r="BG75" s="223">
        <f t="shared" si="206"/>
        <v>0</v>
      </c>
      <c r="BH75" s="223">
        <f t="shared" si="206"/>
        <v>158</v>
      </c>
      <c r="BI75" s="223">
        <f t="shared" si="206"/>
        <v>0</v>
      </c>
      <c r="BJ75" s="223">
        <f t="shared" si="206"/>
        <v>0</v>
      </c>
      <c r="BK75" s="223">
        <f t="shared" si="206"/>
        <v>0</v>
      </c>
      <c r="BL75" s="223">
        <f t="shared" ref="BL75:BV76" si="207">BL76</f>
        <v>0</v>
      </c>
      <c r="BM75" s="223">
        <f t="shared" si="207"/>
        <v>0</v>
      </c>
      <c r="BN75" s="223">
        <f t="shared" si="207"/>
        <v>0</v>
      </c>
      <c r="BO75" s="223">
        <f t="shared" si="207"/>
        <v>40</v>
      </c>
      <c r="BP75" s="223">
        <f t="shared" si="207"/>
        <v>0</v>
      </c>
      <c r="BQ75" s="223">
        <f t="shared" si="207"/>
        <v>0</v>
      </c>
      <c r="BR75" s="223">
        <f t="shared" si="207"/>
        <v>0</v>
      </c>
      <c r="BS75" s="223">
        <f t="shared" si="207"/>
        <v>0</v>
      </c>
      <c r="BT75" s="223">
        <f t="shared" si="207"/>
        <v>0</v>
      </c>
      <c r="BU75" s="223">
        <f t="shared" si="207"/>
        <v>0</v>
      </c>
      <c r="BV75" s="223">
        <f t="shared" si="207"/>
        <v>0</v>
      </c>
      <c r="BW75" s="283">
        <f t="shared" si="30"/>
        <v>0</v>
      </c>
      <c r="BX75" s="283">
        <f t="shared" si="31"/>
        <v>0</v>
      </c>
      <c r="BY75" s="283">
        <f t="shared" si="32"/>
        <v>0</v>
      </c>
      <c r="BZ75" s="283">
        <f t="shared" si="33"/>
        <v>0</v>
      </c>
      <c r="CA75" s="283">
        <f t="shared" si="34"/>
        <v>0</v>
      </c>
      <c r="CB75" s="283">
        <f t="shared" si="35"/>
        <v>0</v>
      </c>
      <c r="CC75" s="283">
        <f t="shared" si="36"/>
        <v>-40</v>
      </c>
      <c r="CD75" s="225"/>
    </row>
    <row r="76" spans="1:82" s="229" customFormat="1" ht="15" customHeight="1" x14ac:dyDescent="0.2">
      <c r="A76" s="219" t="s">
        <v>195</v>
      </c>
      <c r="B76" s="220" t="s">
        <v>934</v>
      </c>
      <c r="C76" s="219" t="s">
        <v>912</v>
      </c>
      <c r="D76" s="222"/>
      <c r="E76" s="224">
        <f t="shared" si="79"/>
        <v>0</v>
      </c>
      <c r="F76" s="224">
        <f t="shared" si="191"/>
        <v>0</v>
      </c>
      <c r="G76" s="224">
        <f t="shared" si="191"/>
        <v>0</v>
      </c>
      <c r="H76" s="224">
        <f t="shared" si="191"/>
        <v>0</v>
      </c>
      <c r="I76" s="224">
        <f t="shared" si="191"/>
        <v>0</v>
      </c>
      <c r="J76" s="224">
        <f t="shared" si="191"/>
        <v>0</v>
      </c>
      <c r="K76" s="224">
        <f t="shared" si="191"/>
        <v>159</v>
      </c>
      <c r="L76" s="267">
        <f>L77</f>
        <v>0</v>
      </c>
      <c r="M76" s="267">
        <f t="shared" si="192"/>
        <v>0</v>
      </c>
      <c r="N76" s="267">
        <f t="shared" si="192"/>
        <v>0</v>
      </c>
      <c r="O76" s="267">
        <f t="shared" si="192"/>
        <v>0</v>
      </c>
      <c r="P76" s="267">
        <f t="shared" si="192"/>
        <v>0</v>
      </c>
      <c r="Q76" s="267">
        <f t="shared" si="192"/>
        <v>0</v>
      </c>
      <c r="R76" s="267">
        <f>R77</f>
        <v>0</v>
      </c>
      <c r="S76" s="267">
        <f t="shared" si="193"/>
        <v>0</v>
      </c>
      <c r="T76" s="267">
        <f t="shared" si="193"/>
        <v>0</v>
      </c>
      <c r="U76" s="267">
        <f t="shared" si="193"/>
        <v>0</v>
      </c>
      <c r="V76" s="267">
        <f t="shared" si="193"/>
        <v>0</v>
      </c>
      <c r="W76" s="267">
        <f t="shared" si="194"/>
        <v>0</v>
      </c>
      <c r="X76" s="267">
        <f t="shared" si="194"/>
        <v>0</v>
      </c>
      <c r="Y76" s="267">
        <f>Y77</f>
        <v>159</v>
      </c>
      <c r="Z76" s="267">
        <f t="shared" si="194"/>
        <v>0</v>
      </c>
      <c r="AA76" s="267">
        <f t="shared" si="194"/>
        <v>0</v>
      </c>
      <c r="AB76" s="267">
        <f t="shared" si="194"/>
        <v>0</v>
      </c>
      <c r="AC76" s="267">
        <f t="shared" si="194"/>
        <v>0</v>
      </c>
      <c r="AD76" s="267">
        <f t="shared" si="194"/>
        <v>0</v>
      </c>
      <c r="AE76" s="267">
        <f t="shared" si="194"/>
        <v>0</v>
      </c>
      <c r="AF76" s="267">
        <f>AF77</f>
        <v>0</v>
      </c>
      <c r="AG76" s="267">
        <f t="shared" si="196"/>
        <v>0</v>
      </c>
      <c r="AH76" s="267">
        <f t="shared" si="196"/>
        <v>0</v>
      </c>
      <c r="AI76" s="267">
        <f t="shared" si="196"/>
        <v>0</v>
      </c>
      <c r="AJ76" s="267">
        <f t="shared" si="196"/>
        <v>0</v>
      </c>
      <c r="AK76" s="267">
        <f t="shared" si="197"/>
        <v>0</v>
      </c>
      <c r="AL76" s="267">
        <f t="shared" si="197"/>
        <v>0</v>
      </c>
      <c r="AM76" s="267">
        <f>AM77</f>
        <v>0</v>
      </c>
      <c r="AN76" s="224">
        <f t="shared" si="199"/>
        <v>0</v>
      </c>
      <c r="AO76" s="224">
        <f t="shared" si="200"/>
        <v>0</v>
      </c>
      <c r="AP76" s="224">
        <f t="shared" si="201"/>
        <v>0</v>
      </c>
      <c r="AQ76" s="224">
        <f t="shared" si="202"/>
        <v>0</v>
      </c>
      <c r="AR76" s="224">
        <f t="shared" si="203"/>
        <v>0</v>
      </c>
      <c r="AS76" s="224">
        <f t="shared" si="204"/>
        <v>0</v>
      </c>
      <c r="AT76" s="224">
        <f t="shared" si="205"/>
        <v>198</v>
      </c>
      <c r="AU76" s="223">
        <f>AU77</f>
        <v>0</v>
      </c>
      <c r="AV76" s="223">
        <f t="shared" si="206"/>
        <v>0</v>
      </c>
      <c r="AW76" s="223">
        <f t="shared" si="206"/>
        <v>0</v>
      </c>
      <c r="AX76" s="223">
        <f t="shared" si="206"/>
        <v>0</v>
      </c>
      <c r="AY76" s="223">
        <f t="shared" si="206"/>
        <v>0</v>
      </c>
      <c r="AZ76" s="223">
        <f t="shared" si="206"/>
        <v>0</v>
      </c>
      <c r="BA76" s="223">
        <f>BA77</f>
        <v>0</v>
      </c>
      <c r="BB76" s="223">
        <f t="shared" si="206"/>
        <v>0</v>
      </c>
      <c r="BC76" s="223">
        <f t="shared" si="206"/>
        <v>0</v>
      </c>
      <c r="BD76" s="223">
        <f t="shared" si="206"/>
        <v>0</v>
      </c>
      <c r="BE76" s="223">
        <f t="shared" si="206"/>
        <v>0</v>
      </c>
      <c r="BF76" s="223">
        <f t="shared" si="206"/>
        <v>0</v>
      </c>
      <c r="BG76" s="223">
        <f t="shared" si="206"/>
        <v>0</v>
      </c>
      <c r="BH76" s="223">
        <f t="shared" si="206"/>
        <v>158</v>
      </c>
      <c r="BI76" s="223">
        <f t="shared" si="206"/>
        <v>0</v>
      </c>
      <c r="BJ76" s="223">
        <f t="shared" si="206"/>
        <v>0</v>
      </c>
      <c r="BK76" s="223">
        <f t="shared" si="206"/>
        <v>0</v>
      </c>
      <c r="BL76" s="223">
        <f t="shared" si="207"/>
        <v>0</v>
      </c>
      <c r="BM76" s="223">
        <f t="shared" si="207"/>
        <v>0</v>
      </c>
      <c r="BN76" s="223">
        <f t="shared" si="207"/>
        <v>0</v>
      </c>
      <c r="BO76" s="223">
        <f t="shared" si="207"/>
        <v>40</v>
      </c>
      <c r="BP76" s="223">
        <f t="shared" si="207"/>
        <v>0</v>
      </c>
      <c r="BQ76" s="223">
        <f t="shared" si="207"/>
        <v>0</v>
      </c>
      <c r="BR76" s="223">
        <f t="shared" si="207"/>
        <v>0</v>
      </c>
      <c r="BS76" s="223">
        <f t="shared" si="207"/>
        <v>0</v>
      </c>
      <c r="BT76" s="223">
        <f t="shared" si="207"/>
        <v>0</v>
      </c>
      <c r="BU76" s="223">
        <f t="shared" si="207"/>
        <v>0</v>
      </c>
      <c r="BV76" s="223">
        <f t="shared" si="207"/>
        <v>0</v>
      </c>
      <c r="BW76" s="283">
        <f t="shared" si="30"/>
        <v>0</v>
      </c>
      <c r="BX76" s="283">
        <f t="shared" si="31"/>
        <v>0</v>
      </c>
      <c r="BY76" s="283">
        <f t="shared" si="32"/>
        <v>0</v>
      </c>
      <c r="BZ76" s="283">
        <f t="shared" si="33"/>
        <v>0</v>
      </c>
      <c r="CA76" s="283">
        <f t="shared" si="34"/>
        <v>0</v>
      </c>
      <c r="CB76" s="283">
        <f t="shared" si="35"/>
        <v>0</v>
      </c>
      <c r="CC76" s="283">
        <f t="shared" si="36"/>
        <v>-40</v>
      </c>
      <c r="CD76" s="242"/>
    </row>
    <row r="77" spans="1:82" x14ac:dyDescent="0.2">
      <c r="A77" s="280" t="s">
        <v>807</v>
      </c>
      <c r="B77" s="273" t="s">
        <v>1008</v>
      </c>
      <c r="C77" s="275" t="s">
        <v>1009</v>
      </c>
      <c r="D77" s="221"/>
      <c r="E77" s="214"/>
      <c r="F77" s="214"/>
      <c r="G77" s="214"/>
      <c r="H77" s="214"/>
      <c r="I77" s="214"/>
      <c r="J77" s="214"/>
      <c r="K77" s="214"/>
      <c r="L77" s="266"/>
      <c r="M77" s="266"/>
      <c r="N77" s="266"/>
      <c r="O77" s="266"/>
      <c r="P77" s="266"/>
      <c r="Q77" s="266"/>
      <c r="R77" s="266"/>
      <c r="S77" s="266"/>
      <c r="T77" s="266"/>
      <c r="U77" s="266"/>
      <c r="V77" s="266"/>
      <c r="W77" s="266"/>
      <c r="X77" s="266"/>
      <c r="Y77" s="266">
        <v>159</v>
      </c>
      <c r="Z77" s="266"/>
      <c r="AA77" s="266"/>
      <c r="AB77" s="266"/>
      <c r="AC77" s="266"/>
      <c r="AD77" s="266"/>
      <c r="AE77" s="266"/>
      <c r="AF77" s="266"/>
      <c r="AG77" s="266"/>
      <c r="AH77" s="266"/>
      <c r="AI77" s="266"/>
      <c r="AJ77" s="266"/>
      <c r="AK77" s="266"/>
      <c r="AL77" s="266"/>
      <c r="AM77" s="266"/>
      <c r="AN77" s="238"/>
      <c r="AO77" s="238"/>
      <c r="AP77" s="238"/>
      <c r="AQ77" s="238"/>
      <c r="AR77" s="238"/>
      <c r="AS77" s="238"/>
      <c r="AT77" s="238"/>
      <c r="AU77" s="240"/>
      <c r="AV77" s="240"/>
      <c r="AW77" s="240"/>
      <c r="AX77" s="240"/>
      <c r="AY77" s="240"/>
      <c r="AZ77" s="240"/>
      <c r="BA77" s="240"/>
      <c r="BB77" s="240"/>
      <c r="BC77" s="240"/>
      <c r="BD77" s="240"/>
      <c r="BE77" s="240"/>
      <c r="BF77" s="240"/>
      <c r="BG77" s="240"/>
      <c r="BH77" s="206">
        <v>158</v>
      </c>
      <c r="BI77" s="206">
        <v>0</v>
      </c>
      <c r="BJ77" s="206">
        <v>0</v>
      </c>
      <c r="BK77" s="206">
        <v>0</v>
      </c>
      <c r="BL77" s="206">
        <v>0</v>
      </c>
      <c r="BM77" s="206">
        <v>0</v>
      </c>
      <c r="BN77" s="206">
        <v>0</v>
      </c>
      <c r="BO77" s="206">
        <v>40</v>
      </c>
      <c r="BP77" s="240"/>
      <c r="BQ77" s="240"/>
      <c r="BR77" s="240"/>
      <c r="BS77" s="240"/>
      <c r="BT77" s="240"/>
      <c r="BU77" s="240"/>
      <c r="BV77" s="240"/>
      <c r="BW77" s="238">
        <f t="shared" si="30"/>
        <v>0</v>
      </c>
      <c r="BX77" s="238">
        <f t="shared" si="31"/>
        <v>0</v>
      </c>
      <c r="BY77" s="238">
        <f t="shared" si="32"/>
        <v>0</v>
      </c>
      <c r="BZ77" s="238">
        <f t="shared" si="33"/>
        <v>0</v>
      </c>
      <c r="CA77" s="238">
        <f t="shared" si="34"/>
        <v>0</v>
      </c>
      <c r="CB77" s="238">
        <f t="shared" si="35"/>
        <v>0</v>
      </c>
      <c r="CC77" s="238">
        <f t="shared" si="36"/>
        <v>-40</v>
      </c>
      <c r="CD77" s="221"/>
    </row>
    <row r="78" spans="1:82" x14ac:dyDescent="0.2">
      <c r="A78" s="270" t="s">
        <v>196</v>
      </c>
      <c r="B78" s="274" t="s">
        <v>1010</v>
      </c>
      <c r="C78" s="275" t="s">
        <v>912</v>
      </c>
      <c r="D78" s="221"/>
      <c r="E78" s="214"/>
      <c r="F78" s="214"/>
      <c r="G78" s="214"/>
      <c r="H78" s="214"/>
      <c r="I78" s="214"/>
      <c r="J78" s="214"/>
      <c r="K78" s="214"/>
      <c r="L78" s="267">
        <f>L79</f>
        <v>0</v>
      </c>
      <c r="M78" s="267">
        <f t="shared" ref="M78:BV78" si="208">M79</f>
        <v>0</v>
      </c>
      <c r="N78" s="267">
        <f t="shared" si="208"/>
        <v>0</v>
      </c>
      <c r="O78" s="267">
        <f t="shared" si="208"/>
        <v>0</v>
      </c>
      <c r="P78" s="267">
        <f t="shared" si="208"/>
        <v>0</v>
      </c>
      <c r="Q78" s="267">
        <f t="shared" si="208"/>
        <v>0</v>
      </c>
      <c r="R78" s="267">
        <f t="shared" si="208"/>
        <v>0</v>
      </c>
      <c r="S78" s="267">
        <f t="shared" si="208"/>
        <v>0</v>
      </c>
      <c r="T78" s="267">
        <f t="shared" si="208"/>
        <v>0</v>
      </c>
      <c r="U78" s="267">
        <f t="shared" si="208"/>
        <v>0</v>
      </c>
      <c r="V78" s="267">
        <f t="shared" si="208"/>
        <v>0</v>
      </c>
      <c r="W78" s="267">
        <f t="shared" si="208"/>
        <v>0</v>
      </c>
      <c r="X78" s="267">
        <f t="shared" si="208"/>
        <v>0</v>
      </c>
      <c r="Y78" s="267">
        <f t="shared" si="208"/>
        <v>0</v>
      </c>
      <c r="Z78" s="267">
        <f t="shared" si="208"/>
        <v>0</v>
      </c>
      <c r="AA78" s="267">
        <f t="shared" si="208"/>
        <v>0</v>
      </c>
      <c r="AB78" s="267">
        <f t="shared" si="208"/>
        <v>0</v>
      </c>
      <c r="AC78" s="267">
        <f t="shared" si="208"/>
        <v>0</v>
      </c>
      <c r="AD78" s="267">
        <f t="shared" si="208"/>
        <v>0</v>
      </c>
      <c r="AE78" s="267">
        <f t="shared" si="208"/>
        <v>0</v>
      </c>
      <c r="AF78" s="267">
        <f t="shared" si="208"/>
        <v>0</v>
      </c>
      <c r="AG78" s="267">
        <f t="shared" si="208"/>
        <v>3.3</v>
      </c>
      <c r="AH78" s="267">
        <f t="shared" si="208"/>
        <v>0</v>
      </c>
      <c r="AI78" s="267">
        <f t="shared" si="208"/>
        <v>11.775</v>
      </c>
      <c r="AJ78" s="267">
        <f t="shared" si="208"/>
        <v>0</v>
      </c>
      <c r="AK78" s="267">
        <f t="shared" si="208"/>
        <v>0.68</v>
      </c>
      <c r="AL78" s="267">
        <f t="shared" si="208"/>
        <v>0</v>
      </c>
      <c r="AM78" s="267">
        <f t="shared" si="208"/>
        <v>3</v>
      </c>
      <c r="AN78" s="267">
        <f t="shared" si="208"/>
        <v>0</v>
      </c>
      <c r="AO78" s="267">
        <f t="shared" si="208"/>
        <v>0</v>
      </c>
      <c r="AP78" s="267">
        <f t="shared" si="208"/>
        <v>0</v>
      </c>
      <c r="AQ78" s="267">
        <f t="shared" si="208"/>
        <v>0</v>
      </c>
      <c r="AR78" s="267">
        <f t="shared" si="208"/>
        <v>0.95199999999999996</v>
      </c>
      <c r="AS78" s="267">
        <f t="shared" si="208"/>
        <v>0</v>
      </c>
      <c r="AT78" s="267">
        <f t="shared" si="208"/>
        <v>0</v>
      </c>
      <c r="AU78" s="267">
        <f t="shared" si="208"/>
        <v>0</v>
      </c>
      <c r="AV78" s="267">
        <f t="shared" si="208"/>
        <v>0</v>
      </c>
      <c r="AW78" s="267">
        <f t="shared" si="208"/>
        <v>0</v>
      </c>
      <c r="AX78" s="267">
        <f t="shared" si="208"/>
        <v>0</v>
      </c>
      <c r="AY78" s="267">
        <f t="shared" si="208"/>
        <v>0</v>
      </c>
      <c r="AZ78" s="267">
        <f t="shared" si="208"/>
        <v>0</v>
      </c>
      <c r="BA78" s="267">
        <f t="shared" si="208"/>
        <v>0</v>
      </c>
      <c r="BB78" s="267">
        <f t="shared" si="208"/>
        <v>0</v>
      </c>
      <c r="BC78" s="267">
        <f t="shared" si="208"/>
        <v>0</v>
      </c>
      <c r="BD78" s="267">
        <f t="shared" si="208"/>
        <v>0</v>
      </c>
      <c r="BE78" s="267">
        <f t="shared" si="208"/>
        <v>0</v>
      </c>
      <c r="BF78" s="267">
        <f t="shared" si="208"/>
        <v>0</v>
      </c>
      <c r="BG78" s="267">
        <f t="shared" si="208"/>
        <v>0</v>
      </c>
      <c r="BH78" s="267">
        <f t="shared" si="208"/>
        <v>0</v>
      </c>
      <c r="BI78" s="267">
        <f t="shared" si="208"/>
        <v>0</v>
      </c>
      <c r="BJ78" s="267">
        <f t="shared" si="208"/>
        <v>0</v>
      </c>
      <c r="BK78" s="267">
        <f t="shared" si="208"/>
        <v>0</v>
      </c>
      <c r="BL78" s="267">
        <f t="shared" si="208"/>
        <v>0</v>
      </c>
      <c r="BM78" s="267">
        <f t="shared" si="208"/>
        <v>0.95199999999999996</v>
      </c>
      <c r="BN78" s="267">
        <f t="shared" si="208"/>
        <v>0</v>
      </c>
      <c r="BO78" s="267">
        <f t="shared" si="208"/>
        <v>0</v>
      </c>
      <c r="BP78" s="267">
        <f t="shared" si="208"/>
        <v>0</v>
      </c>
      <c r="BQ78" s="267">
        <f t="shared" si="208"/>
        <v>0</v>
      </c>
      <c r="BR78" s="267">
        <f t="shared" si="208"/>
        <v>0</v>
      </c>
      <c r="BS78" s="267">
        <f t="shared" si="208"/>
        <v>0</v>
      </c>
      <c r="BT78" s="267">
        <f t="shared" si="208"/>
        <v>0</v>
      </c>
      <c r="BU78" s="267">
        <f t="shared" si="208"/>
        <v>0</v>
      </c>
      <c r="BV78" s="267">
        <f t="shared" si="208"/>
        <v>0</v>
      </c>
      <c r="BW78" s="283">
        <f t="shared" si="30"/>
        <v>0</v>
      </c>
      <c r="BX78" s="283">
        <f t="shared" si="31"/>
        <v>0</v>
      </c>
      <c r="BY78" s="283">
        <f t="shared" si="32"/>
        <v>0</v>
      </c>
      <c r="BZ78" s="283">
        <f t="shared" si="33"/>
        <v>0</v>
      </c>
      <c r="CA78" s="283">
        <f t="shared" si="34"/>
        <v>-0.95199999999999996</v>
      </c>
      <c r="CB78" s="283">
        <f t="shared" si="35"/>
        <v>0</v>
      </c>
      <c r="CC78" s="283">
        <f t="shared" si="36"/>
        <v>0</v>
      </c>
      <c r="CD78" s="221"/>
    </row>
    <row r="79" spans="1:82" s="229" customFormat="1" x14ac:dyDescent="0.2">
      <c r="A79" s="275" t="s">
        <v>205</v>
      </c>
      <c r="B79" s="276" t="s">
        <v>1011</v>
      </c>
      <c r="C79" s="275" t="s">
        <v>912</v>
      </c>
      <c r="D79" s="222"/>
      <c r="E79" s="224">
        <f t="shared" si="79"/>
        <v>3.3</v>
      </c>
      <c r="F79" s="224">
        <f t="shared" si="191"/>
        <v>0</v>
      </c>
      <c r="G79" s="224">
        <f t="shared" si="191"/>
        <v>11.775</v>
      </c>
      <c r="H79" s="224">
        <f t="shared" si="191"/>
        <v>0</v>
      </c>
      <c r="I79" s="224">
        <f t="shared" si="191"/>
        <v>0.68</v>
      </c>
      <c r="J79" s="224">
        <f t="shared" si="191"/>
        <v>0</v>
      </c>
      <c r="K79" s="224">
        <f t="shared" si="191"/>
        <v>3</v>
      </c>
      <c r="L79" s="267">
        <f>SUM(L80:L90)</f>
        <v>0</v>
      </c>
      <c r="M79" s="267">
        <f t="shared" ref="M79:BV79" si="209">SUM(M80:M90)</f>
        <v>0</v>
      </c>
      <c r="N79" s="267">
        <f t="shared" si="209"/>
        <v>0</v>
      </c>
      <c r="O79" s="267">
        <f t="shared" si="209"/>
        <v>0</v>
      </c>
      <c r="P79" s="267">
        <f t="shared" si="209"/>
        <v>0</v>
      </c>
      <c r="Q79" s="267">
        <f t="shared" si="209"/>
        <v>0</v>
      </c>
      <c r="R79" s="267">
        <f t="shared" si="209"/>
        <v>0</v>
      </c>
      <c r="S79" s="267">
        <f t="shared" si="209"/>
        <v>0</v>
      </c>
      <c r="T79" s="267">
        <f t="shared" si="209"/>
        <v>0</v>
      </c>
      <c r="U79" s="267">
        <f t="shared" si="209"/>
        <v>0</v>
      </c>
      <c r="V79" s="267">
        <f t="shared" si="209"/>
        <v>0</v>
      </c>
      <c r="W79" s="267">
        <f t="shared" si="209"/>
        <v>0</v>
      </c>
      <c r="X79" s="267">
        <f t="shared" si="209"/>
        <v>0</v>
      </c>
      <c r="Y79" s="267">
        <f t="shared" si="209"/>
        <v>0</v>
      </c>
      <c r="Z79" s="267">
        <f t="shared" si="209"/>
        <v>0</v>
      </c>
      <c r="AA79" s="267">
        <f t="shared" si="209"/>
        <v>0</v>
      </c>
      <c r="AB79" s="267">
        <f t="shared" si="209"/>
        <v>0</v>
      </c>
      <c r="AC79" s="267">
        <f t="shared" si="209"/>
        <v>0</v>
      </c>
      <c r="AD79" s="267">
        <f t="shared" si="209"/>
        <v>0</v>
      </c>
      <c r="AE79" s="267">
        <f t="shared" si="209"/>
        <v>0</v>
      </c>
      <c r="AF79" s="267">
        <f t="shared" si="209"/>
        <v>0</v>
      </c>
      <c r="AG79" s="267">
        <f t="shared" si="209"/>
        <v>3.3</v>
      </c>
      <c r="AH79" s="267">
        <f t="shared" si="209"/>
        <v>0</v>
      </c>
      <c r="AI79" s="267">
        <f t="shared" si="209"/>
        <v>11.775</v>
      </c>
      <c r="AJ79" s="267">
        <f t="shared" si="209"/>
        <v>0</v>
      </c>
      <c r="AK79" s="267">
        <f t="shared" si="209"/>
        <v>0.68</v>
      </c>
      <c r="AL79" s="267">
        <f t="shared" si="209"/>
        <v>0</v>
      </c>
      <c r="AM79" s="267">
        <f t="shared" si="209"/>
        <v>3</v>
      </c>
      <c r="AN79" s="267">
        <f t="shared" si="209"/>
        <v>0</v>
      </c>
      <c r="AO79" s="267">
        <f t="shared" si="209"/>
        <v>0</v>
      </c>
      <c r="AP79" s="267">
        <f t="shared" si="209"/>
        <v>0</v>
      </c>
      <c r="AQ79" s="267">
        <f t="shared" si="209"/>
        <v>0</v>
      </c>
      <c r="AR79" s="267">
        <f t="shared" si="209"/>
        <v>0.95199999999999996</v>
      </c>
      <c r="AS79" s="267">
        <f t="shared" si="209"/>
        <v>0</v>
      </c>
      <c r="AT79" s="267">
        <f t="shared" si="209"/>
        <v>0</v>
      </c>
      <c r="AU79" s="267">
        <f t="shared" si="209"/>
        <v>0</v>
      </c>
      <c r="AV79" s="267">
        <f t="shared" si="209"/>
        <v>0</v>
      </c>
      <c r="AW79" s="267">
        <f t="shared" si="209"/>
        <v>0</v>
      </c>
      <c r="AX79" s="267">
        <f t="shared" si="209"/>
        <v>0</v>
      </c>
      <c r="AY79" s="267">
        <f t="shared" si="209"/>
        <v>0</v>
      </c>
      <c r="AZ79" s="267">
        <f t="shared" si="209"/>
        <v>0</v>
      </c>
      <c r="BA79" s="267">
        <f t="shared" si="209"/>
        <v>0</v>
      </c>
      <c r="BB79" s="267">
        <f t="shared" si="209"/>
        <v>0</v>
      </c>
      <c r="BC79" s="267">
        <f t="shared" si="209"/>
        <v>0</v>
      </c>
      <c r="BD79" s="267">
        <f t="shared" si="209"/>
        <v>0</v>
      </c>
      <c r="BE79" s="267">
        <f t="shared" si="209"/>
        <v>0</v>
      </c>
      <c r="BF79" s="267">
        <f t="shared" si="209"/>
        <v>0</v>
      </c>
      <c r="BG79" s="267">
        <f t="shared" si="209"/>
        <v>0</v>
      </c>
      <c r="BH79" s="267">
        <f t="shared" si="209"/>
        <v>0</v>
      </c>
      <c r="BI79" s="267">
        <f t="shared" si="209"/>
        <v>0</v>
      </c>
      <c r="BJ79" s="267">
        <f t="shared" si="209"/>
        <v>0</v>
      </c>
      <c r="BK79" s="267">
        <f t="shared" si="209"/>
        <v>0</v>
      </c>
      <c r="BL79" s="267">
        <f t="shared" si="209"/>
        <v>0</v>
      </c>
      <c r="BM79" s="267">
        <f t="shared" si="209"/>
        <v>0.95199999999999996</v>
      </c>
      <c r="BN79" s="267">
        <f t="shared" si="209"/>
        <v>0</v>
      </c>
      <c r="BO79" s="267">
        <f t="shared" si="209"/>
        <v>0</v>
      </c>
      <c r="BP79" s="267">
        <f t="shared" si="209"/>
        <v>0</v>
      </c>
      <c r="BQ79" s="267">
        <f t="shared" si="209"/>
        <v>0</v>
      </c>
      <c r="BR79" s="267">
        <f t="shared" si="209"/>
        <v>0</v>
      </c>
      <c r="BS79" s="267">
        <f t="shared" si="209"/>
        <v>0</v>
      </c>
      <c r="BT79" s="267">
        <f t="shared" si="209"/>
        <v>0</v>
      </c>
      <c r="BU79" s="267">
        <f t="shared" si="209"/>
        <v>0</v>
      </c>
      <c r="BV79" s="267">
        <f t="shared" si="209"/>
        <v>0</v>
      </c>
      <c r="BW79" s="283">
        <f t="shared" si="30"/>
        <v>0</v>
      </c>
      <c r="BX79" s="283">
        <f t="shared" si="31"/>
        <v>0</v>
      </c>
      <c r="BY79" s="283">
        <f t="shared" si="32"/>
        <v>0</v>
      </c>
      <c r="BZ79" s="283">
        <f t="shared" si="33"/>
        <v>0</v>
      </c>
      <c r="CA79" s="283">
        <f t="shared" si="34"/>
        <v>-0.95199999999999996</v>
      </c>
      <c r="CB79" s="283">
        <f t="shared" si="35"/>
        <v>0</v>
      </c>
      <c r="CC79" s="283">
        <f t="shared" si="36"/>
        <v>0</v>
      </c>
      <c r="CD79" s="222"/>
    </row>
    <row r="80" spans="1:82" s="229" customFormat="1" x14ac:dyDescent="0.2">
      <c r="A80" s="275" t="s">
        <v>206</v>
      </c>
      <c r="B80" s="277" t="s">
        <v>1012</v>
      </c>
      <c r="C80" s="278" t="s">
        <v>1013</v>
      </c>
      <c r="D80" s="222"/>
      <c r="E80" s="292">
        <f>L80+S80+Z80+AG80</f>
        <v>2.4</v>
      </c>
      <c r="F80" s="292">
        <f t="shared" si="191"/>
        <v>0</v>
      </c>
      <c r="G80" s="292">
        <f t="shared" si="191"/>
        <v>4.2050000000000001</v>
      </c>
      <c r="H80" s="292">
        <f t="shared" si="191"/>
        <v>0</v>
      </c>
      <c r="I80" s="292">
        <f t="shared" si="191"/>
        <v>0.28000000000000003</v>
      </c>
      <c r="J80" s="292">
        <f t="shared" si="191"/>
        <v>0</v>
      </c>
      <c r="K80" s="292">
        <f t="shared" si="191"/>
        <v>0</v>
      </c>
      <c r="L80" s="266">
        <v>0</v>
      </c>
      <c r="M80" s="266">
        <v>0</v>
      </c>
      <c r="N80" s="266">
        <v>0</v>
      </c>
      <c r="O80" s="266">
        <v>0</v>
      </c>
      <c r="P80" s="266">
        <v>0</v>
      </c>
      <c r="Q80" s="266">
        <v>0</v>
      </c>
      <c r="R80" s="266">
        <v>0</v>
      </c>
      <c r="S80" s="266">
        <v>0</v>
      </c>
      <c r="T80" s="266">
        <v>0</v>
      </c>
      <c r="U80" s="266">
        <v>0</v>
      </c>
      <c r="V80" s="266">
        <v>0</v>
      </c>
      <c r="W80" s="266">
        <v>0</v>
      </c>
      <c r="X80" s="266">
        <v>0</v>
      </c>
      <c r="Y80" s="266">
        <v>0</v>
      </c>
      <c r="Z80" s="267">
        <v>0</v>
      </c>
      <c r="AA80" s="267">
        <v>0</v>
      </c>
      <c r="AB80" s="267">
        <v>0</v>
      </c>
      <c r="AC80" s="267">
        <v>0</v>
      </c>
      <c r="AD80" s="267">
        <v>0</v>
      </c>
      <c r="AE80" s="267">
        <v>0</v>
      </c>
      <c r="AF80" s="267">
        <v>0</v>
      </c>
      <c r="AG80" s="267">
        <v>2.4</v>
      </c>
      <c r="AH80" s="287">
        <v>0</v>
      </c>
      <c r="AI80" s="287">
        <v>4.2050000000000001</v>
      </c>
      <c r="AJ80" s="287">
        <v>0</v>
      </c>
      <c r="AK80" s="287">
        <v>0.28000000000000003</v>
      </c>
      <c r="AL80" s="287">
        <v>0</v>
      </c>
      <c r="AM80" s="287">
        <v>0</v>
      </c>
      <c r="AN80" s="292">
        <f>AU80+BB80+BI80+BP80</f>
        <v>0</v>
      </c>
      <c r="AO80" s="292">
        <f t="shared" ref="AO80:AT80" si="210">AV80+BC80+BJ80+BQ80</f>
        <v>0</v>
      </c>
      <c r="AP80" s="292">
        <f t="shared" si="210"/>
        <v>0</v>
      </c>
      <c r="AQ80" s="292">
        <f t="shared" si="210"/>
        <v>0</v>
      </c>
      <c r="AR80" s="292">
        <f t="shared" si="210"/>
        <v>0</v>
      </c>
      <c r="AS80" s="292">
        <f t="shared" si="210"/>
        <v>0</v>
      </c>
      <c r="AT80" s="292">
        <f t="shared" si="210"/>
        <v>0</v>
      </c>
      <c r="AU80" s="206">
        <v>0</v>
      </c>
      <c r="AV80" s="206">
        <v>0</v>
      </c>
      <c r="AW80" s="206">
        <v>0</v>
      </c>
      <c r="AX80" s="206">
        <v>0</v>
      </c>
      <c r="AY80" s="206">
        <v>0</v>
      </c>
      <c r="AZ80" s="206">
        <v>0</v>
      </c>
      <c r="BA80" s="206">
        <v>0</v>
      </c>
      <c r="BB80" s="206">
        <v>0</v>
      </c>
      <c r="BC80" s="206">
        <v>0</v>
      </c>
      <c r="BD80" s="206">
        <v>0</v>
      </c>
      <c r="BE80" s="206">
        <v>0</v>
      </c>
      <c r="BF80" s="206">
        <v>0</v>
      </c>
      <c r="BG80" s="206">
        <v>0</v>
      </c>
      <c r="BH80" s="206">
        <v>0</v>
      </c>
      <c r="BI80" s="206">
        <v>0</v>
      </c>
      <c r="BJ80" s="206">
        <v>0</v>
      </c>
      <c r="BK80" s="206">
        <v>0</v>
      </c>
      <c r="BL80" s="206">
        <v>0</v>
      </c>
      <c r="BM80" s="206">
        <v>0</v>
      </c>
      <c r="BN80" s="206">
        <v>0</v>
      </c>
      <c r="BO80" s="206">
        <v>0</v>
      </c>
      <c r="BP80" s="206">
        <v>0</v>
      </c>
      <c r="BQ80" s="206">
        <v>0</v>
      </c>
      <c r="BR80" s="206">
        <v>0</v>
      </c>
      <c r="BS80" s="206">
        <v>0</v>
      </c>
      <c r="BT80" s="206">
        <v>0</v>
      </c>
      <c r="BU80" s="206">
        <v>0</v>
      </c>
      <c r="BV80" s="206">
        <v>0</v>
      </c>
      <c r="BW80" s="238">
        <f t="shared" si="30"/>
        <v>0</v>
      </c>
      <c r="BX80" s="238">
        <f t="shared" si="31"/>
        <v>0</v>
      </c>
      <c r="BY80" s="238">
        <f t="shared" si="32"/>
        <v>0</v>
      </c>
      <c r="BZ80" s="238">
        <f t="shared" si="33"/>
        <v>0</v>
      </c>
      <c r="CA80" s="238">
        <f t="shared" si="34"/>
        <v>0</v>
      </c>
      <c r="CB80" s="238">
        <f t="shared" si="35"/>
        <v>0</v>
      </c>
      <c r="CC80" s="238">
        <f t="shared" si="36"/>
        <v>0</v>
      </c>
      <c r="CD80" s="222"/>
    </row>
    <row r="81" spans="1:82" s="229" customFormat="1" x14ac:dyDescent="0.2">
      <c r="A81" s="275" t="s">
        <v>207</v>
      </c>
      <c r="B81" s="278" t="s">
        <v>1015</v>
      </c>
      <c r="C81" s="278" t="s">
        <v>1016</v>
      </c>
      <c r="D81" s="222"/>
      <c r="E81" s="292">
        <f t="shared" ref="E81:E90" si="211">L81+S81+Z81+AG81</f>
        <v>0</v>
      </c>
      <c r="F81" s="292">
        <f t="shared" ref="F81:F90" si="212">M81+T81+AA81+AH81</f>
        <v>0</v>
      </c>
      <c r="G81" s="292">
        <f t="shared" ref="G81:G90" si="213">N81+U81+AB81+AI81</f>
        <v>1.04</v>
      </c>
      <c r="H81" s="292">
        <f t="shared" ref="H81:H90" si="214">O81+V81+AC81+AJ81</f>
        <v>0</v>
      </c>
      <c r="I81" s="292">
        <f t="shared" ref="I81:I90" si="215">P81+W81+AD81+AK81</f>
        <v>0</v>
      </c>
      <c r="J81" s="292">
        <f t="shared" ref="J81:J90" si="216">Q81+X81+AE81+AL81</f>
        <v>0</v>
      </c>
      <c r="K81" s="292">
        <f t="shared" ref="K81:K90" si="217">R81+Y81+AF81+AM81</f>
        <v>0</v>
      </c>
      <c r="L81" s="266">
        <v>0</v>
      </c>
      <c r="M81" s="266">
        <v>0</v>
      </c>
      <c r="N81" s="266">
        <v>0</v>
      </c>
      <c r="O81" s="266">
        <v>0</v>
      </c>
      <c r="P81" s="266">
        <v>0</v>
      </c>
      <c r="Q81" s="266">
        <v>0</v>
      </c>
      <c r="R81" s="266">
        <v>0</v>
      </c>
      <c r="S81" s="266">
        <v>0</v>
      </c>
      <c r="T81" s="266">
        <v>0</v>
      </c>
      <c r="U81" s="266">
        <v>0</v>
      </c>
      <c r="V81" s="266">
        <v>0</v>
      </c>
      <c r="W81" s="266">
        <v>0</v>
      </c>
      <c r="X81" s="266">
        <v>0</v>
      </c>
      <c r="Y81" s="266">
        <v>0</v>
      </c>
      <c r="Z81" s="267">
        <v>0</v>
      </c>
      <c r="AA81" s="267">
        <v>0</v>
      </c>
      <c r="AB81" s="267">
        <v>0</v>
      </c>
      <c r="AC81" s="267">
        <v>0</v>
      </c>
      <c r="AD81" s="267">
        <v>0</v>
      </c>
      <c r="AE81" s="267">
        <v>0</v>
      </c>
      <c r="AF81" s="267">
        <v>0</v>
      </c>
      <c r="AG81" s="267">
        <v>0</v>
      </c>
      <c r="AH81" s="287">
        <v>0</v>
      </c>
      <c r="AI81" s="287">
        <v>1.04</v>
      </c>
      <c r="AJ81" s="287">
        <v>0</v>
      </c>
      <c r="AK81" s="287">
        <v>0</v>
      </c>
      <c r="AL81" s="287">
        <v>0</v>
      </c>
      <c r="AM81" s="287">
        <v>0</v>
      </c>
      <c r="AN81" s="292">
        <f t="shared" ref="AN81:AN90" si="218">AU81+BB81+BI81+BP81</f>
        <v>0</v>
      </c>
      <c r="AO81" s="292">
        <f t="shared" ref="AO81:AO90" si="219">AV81+BC81+BJ81+BQ81</f>
        <v>0</v>
      </c>
      <c r="AP81" s="292">
        <f t="shared" ref="AP81:AP90" si="220">AW81+BD81+BK81+BR81</f>
        <v>0</v>
      </c>
      <c r="AQ81" s="292">
        <f t="shared" ref="AQ81:AQ90" si="221">AX81+BE81+BL81+BS81</f>
        <v>0</v>
      </c>
      <c r="AR81" s="292">
        <f t="shared" ref="AR81:AR90" si="222">AY81+BF81+BM81+BT81</f>
        <v>0</v>
      </c>
      <c r="AS81" s="292">
        <f t="shared" ref="AS81:AS90" si="223">AZ81+BG81+BN81+BU81</f>
        <v>0</v>
      </c>
      <c r="AT81" s="292">
        <f t="shared" ref="AT81:AT90" si="224">BA81+BH81+BO81+BV81</f>
        <v>0</v>
      </c>
      <c r="AU81" s="206">
        <v>0</v>
      </c>
      <c r="AV81" s="206">
        <v>0</v>
      </c>
      <c r="AW81" s="206">
        <v>0</v>
      </c>
      <c r="AX81" s="206">
        <v>0</v>
      </c>
      <c r="AY81" s="206">
        <v>0</v>
      </c>
      <c r="AZ81" s="206">
        <v>0</v>
      </c>
      <c r="BA81" s="206">
        <v>0</v>
      </c>
      <c r="BB81" s="206">
        <v>0</v>
      </c>
      <c r="BC81" s="206">
        <v>0</v>
      </c>
      <c r="BD81" s="206">
        <v>0</v>
      </c>
      <c r="BE81" s="206">
        <v>0</v>
      </c>
      <c r="BF81" s="206">
        <v>0</v>
      </c>
      <c r="BG81" s="206">
        <v>0</v>
      </c>
      <c r="BH81" s="206">
        <v>0</v>
      </c>
      <c r="BI81" s="206">
        <v>0</v>
      </c>
      <c r="BJ81" s="206">
        <v>0</v>
      </c>
      <c r="BK81" s="206">
        <v>0</v>
      </c>
      <c r="BL81" s="206">
        <v>0</v>
      </c>
      <c r="BM81" s="206">
        <v>0</v>
      </c>
      <c r="BN81" s="206">
        <v>0</v>
      </c>
      <c r="BO81" s="206">
        <v>0</v>
      </c>
      <c r="BP81" s="206">
        <v>0</v>
      </c>
      <c r="BQ81" s="206">
        <v>0</v>
      </c>
      <c r="BR81" s="206">
        <v>0</v>
      </c>
      <c r="BS81" s="206">
        <v>0</v>
      </c>
      <c r="BT81" s="206">
        <v>0</v>
      </c>
      <c r="BU81" s="206">
        <v>0</v>
      </c>
      <c r="BV81" s="206">
        <v>0</v>
      </c>
      <c r="BW81" s="238">
        <f t="shared" si="30"/>
        <v>0</v>
      </c>
      <c r="BX81" s="238">
        <f t="shared" si="31"/>
        <v>0</v>
      </c>
      <c r="BY81" s="238">
        <f t="shared" si="32"/>
        <v>0</v>
      </c>
      <c r="BZ81" s="238">
        <f t="shared" si="33"/>
        <v>0</v>
      </c>
      <c r="CA81" s="238">
        <f t="shared" si="34"/>
        <v>0</v>
      </c>
      <c r="CB81" s="238">
        <f t="shared" si="35"/>
        <v>0</v>
      </c>
      <c r="CC81" s="238">
        <f t="shared" si="36"/>
        <v>0</v>
      </c>
      <c r="CD81" s="222"/>
    </row>
    <row r="82" spans="1:82" s="229" customFormat="1" x14ac:dyDescent="0.2">
      <c r="A82" s="275" t="s">
        <v>1061</v>
      </c>
      <c r="B82" s="278" t="s">
        <v>1055</v>
      </c>
      <c r="C82" s="278" t="s">
        <v>1056</v>
      </c>
      <c r="D82" s="222"/>
      <c r="E82" s="292">
        <f t="shared" si="211"/>
        <v>0.25</v>
      </c>
      <c r="F82" s="292">
        <f t="shared" si="212"/>
        <v>0</v>
      </c>
      <c r="G82" s="292">
        <f t="shared" si="213"/>
        <v>0.33</v>
      </c>
      <c r="H82" s="292">
        <f t="shared" si="214"/>
        <v>0</v>
      </c>
      <c r="I82" s="292">
        <f t="shared" si="215"/>
        <v>0</v>
      </c>
      <c r="J82" s="292">
        <f t="shared" si="216"/>
        <v>0</v>
      </c>
      <c r="K82" s="292">
        <f t="shared" si="217"/>
        <v>0</v>
      </c>
      <c r="L82" s="266">
        <v>0</v>
      </c>
      <c r="M82" s="266">
        <v>0</v>
      </c>
      <c r="N82" s="266">
        <v>0</v>
      </c>
      <c r="O82" s="266">
        <v>0</v>
      </c>
      <c r="P82" s="266">
        <v>0</v>
      </c>
      <c r="Q82" s="266">
        <v>0</v>
      </c>
      <c r="R82" s="266">
        <v>0</v>
      </c>
      <c r="S82" s="266">
        <v>0</v>
      </c>
      <c r="T82" s="266">
        <v>0</v>
      </c>
      <c r="U82" s="266">
        <v>0</v>
      </c>
      <c r="V82" s="266">
        <v>0</v>
      </c>
      <c r="W82" s="266">
        <v>0</v>
      </c>
      <c r="X82" s="266">
        <v>0</v>
      </c>
      <c r="Y82" s="266">
        <v>0</v>
      </c>
      <c r="Z82" s="267">
        <v>0</v>
      </c>
      <c r="AA82" s="267">
        <v>0</v>
      </c>
      <c r="AB82" s="267">
        <v>0</v>
      </c>
      <c r="AC82" s="267">
        <v>0</v>
      </c>
      <c r="AD82" s="267">
        <v>0</v>
      </c>
      <c r="AE82" s="267">
        <v>0</v>
      </c>
      <c r="AF82" s="267">
        <v>0</v>
      </c>
      <c r="AG82" s="287">
        <v>0.25</v>
      </c>
      <c r="AH82" s="287">
        <v>0</v>
      </c>
      <c r="AI82" s="287">
        <v>0.33</v>
      </c>
      <c r="AJ82" s="287">
        <v>0</v>
      </c>
      <c r="AK82" s="287">
        <v>0</v>
      </c>
      <c r="AL82" s="287">
        <v>0</v>
      </c>
      <c r="AM82" s="287">
        <v>0</v>
      </c>
      <c r="AN82" s="292">
        <f t="shared" si="218"/>
        <v>0</v>
      </c>
      <c r="AO82" s="292">
        <f t="shared" si="219"/>
        <v>0</v>
      </c>
      <c r="AP82" s="292">
        <f t="shared" si="220"/>
        <v>0</v>
      </c>
      <c r="AQ82" s="292">
        <f t="shared" si="221"/>
        <v>0</v>
      </c>
      <c r="AR82" s="292">
        <f t="shared" si="222"/>
        <v>0</v>
      </c>
      <c r="AS82" s="292">
        <f t="shared" si="223"/>
        <v>0</v>
      </c>
      <c r="AT82" s="292">
        <f t="shared" si="224"/>
        <v>0</v>
      </c>
      <c r="AU82" s="206">
        <v>0</v>
      </c>
      <c r="AV82" s="206">
        <v>0</v>
      </c>
      <c r="AW82" s="206">
        <v>0</v>
      </c>
      <c r="AX82" s="206">
        <v>0</v>
      </c>
      <c r="AY82" s="206">
        <v>0</v>
      </c>
      <c r="AZ82" s="206">
        <v>0</v>
      </c>
      <c r="BA82" s="206">
        <v>0</v>
      </c>
      <c r="BB82" s="206">
        <v>0</v>
      </c>
      <c r="BC82" s="206">
        <v>0</v>
      </c>
      <c r="BD82" s="206">
        <v>0</v>
      </c>
      <c r="BE82" s="206">
        <v>0</v>
      </c>
      <c r="BF82" s="206">
        <v>0</v>
      </c>
      <c r="BG82" s="206">
        <v>0</v>
      </c>
      <c r="BH82" s="206">
        <v>0</v>
      </c>
      <c r="BI82" s="206">
        <v>0</v>
      </c>
      <c r="BJ82" s="206">
        <v>0</v>
      </c>
      <c r="BK82" s="206">
        <v>0</v>
      </c>
      <c r="BL82" s="206">
        <v>0</v>
      </c>
      <c r="BM82" s="206">
        <v>0</v>
      </c>
      <c r="BN82" s="206">
        <v>0</v>
      </c>
      <c r="BO82" s="206">
        <v>0</v>
      </c>
      <c r="BP82" s="206">
        <v>0</v>
      </c>
      <c r="BQ82" s="206">
        <v>0</v>
      </c>
      <c r="BR82" s="206">
        <v>0</v>
      </c>
      <c r="BS82" s="206">
        <v>0</v>
      </c>
      <c r="BT82" s="206">
        <v>0</v>
      </c>
      <c r="BU82" s="206">
        <v>0</v>
      </c>
      <c r="BV82" s="206">
        <v>0</v>
      </c>
      <c r="BW82" s="238">
        <f t="shared" si="30"/>
        <v>0</v>
      </c>
      <c r="BX82" s="238">
        <f t="shared" si="31"/>
        <v>0</v>
      </c>
      <c r="BY82" s="238">
        <f t="shared" si="32"/>
        <v>0</v>
      </c>
      <c r="BZ82" s="238">
        <f t="shared" si="33"/>
        <v>0</v>
      </c>
      <c r="CA82" s="238">
        <f t="shared" si="34"/>
        <v>0</v>
      </c>
      <c r="CB82" s="238">
        <f t="shared" si="35"/>
        <v>0</v>
      </c>
      <c r="CC82" s="238">
        <f t="shared" si="36"/>
        <v>0</v>
      </c>
      <c r="CD82" s="222"/>
    </row>
    <row r="83" spans="1:82" s="229" customFormat="1" x14ac:dyDescent="0.2">
      <c r="A83" s="275" t="s">
        <v>1014</v>
      </c>
      <c r="B83" s="278" t="s">
        <v>1057</v>
      </c>
      <c r="C83" s="278" t="s">
        <v>1058</v>
      </c>
      <c r="D83" s="222"/>
      <c r="E83" s="292">
        <f t="shared" si="211"/>
        <v>0.4</v>
      </c>
      <c r="F83" s="292">
        <f t="shared" si="212"/>
        <v>0</v>
      </c>
      <c r="G83" s="292">
        <f t="shared" si="213"/>
        <v>0</v>
      </c>
      <c r="H83" s="292">
        <f t="shared" si="214"/>
        <v>0</v>
      </c>
      <c r="I83" s="292">
        <f t="shared" si="215"/>
        <v>0.4</v>
      </c>
      <c r="J83" s="292">
        <f t="shared" si="216"/>
        <v>0</v>
      </c>
      <c r="K83" s="292">
        <f t="shared" si="217"/>
        <v>0</v>
      </c>
      <c r="L83" s="266">
        <v>0</v>
      </c>
      <c r="M83" s="266">
        <v>0</v>
      </c>
      <c r="N83" s="266">
        <v>0</v>
      </c>
      <c r="O83" s="266">
        <v>0</v>
      </c>
      <c r="P83" s="266">
        <v>0</v>
      </c>
      <c r="Q83" s="266">
        <v>0</v>
      </c>
      <c r="R83" s="266">
        <v>0</v>
      </c>
      <c r="S83" s="266">
        <v>0</v>
      </c>
      <c r="T83" s="266">
        <v>0</v>
      </c>
      <c r="U83" s="266">
        <v>0</v>
      </c>
      <c r="V83" s="266">
        <v>0</v>
      </c>
      <c r="W83" s="266">
        <v>0</v>
      </c>
      <c r="X83" s="266">
        <v>0</v>
      </c>
      <c r="Y83" s="266">
        <v>0</v>
      </c>
      <c r="Z83" s="267">
        <v>0</v>
      </c>
      <c r="AA83" s="267">
        <v>0</v>
      </c>
      <c r="AB83" s="267">
        <v>0</v>
      </c>
      <c r="AC83" s="267">
        <v>0</v>
      </c>
      <c r="AD83" s="267">
        <v>0</v>
      </c>
      <c r="AE83" s="267">
        <v>0</v>
      </c>
      <c r="AF83" s="267">
        <v>0</v>
      </c>
      <c r="AG83" s="287">
        <v>0.4</v>
      </c>
      <c r="AH83" s="287">
        <v>0</v>
      </c>
      <c r="AI83" s="287">
        <v>0</v>
      </c>
      <c r="AJ83" s="287">
        <v>0</v>
      </c>
      <c r="AK83" s="287">
        <v>0.4</v>
      </c>
      <c r="AL83" s="287">
        <v>0</v>
      </c>
      <c r="AM83" s="287">
        <v>0</v>
      </c>
      <c r="AN83" s="292">
        <f t="shared" si="218"/>
        <v>0</v>
      </c>
      <c r="AO83" s="292">
        <f t="shared" si="219"/>
        <v>0</v>
      </c>
      <c r="AP83" s="292">
        <f t="shared" si="220"/>
        <v>0</v>
      </c>
      <c r="AQ83" s="292">
        <f t="shared" si="221"/>
        <v>0</v>
      </c>
      <c r="AR83" s="292">
        <f t="shared" si="222"/>
        <v>0</v>
      </c>
      <c r="AS83" s="292">
        <f t="shared" si="223"/>
        <v>0</v>
      </c>
      <c r="AT83" s="292">
        <f t="shared" si="224"/>
        <v>0</v>
      </c>
      <c r="AU83" s="206">
        <v>0</v>
      </c>
      <c r="AV83" s="206">
        <v>0</v>
      </c>
      <c r="AW83" s="206">
        <v>0</v>
      </c>
      <c r="AX83" s="206">
        <v>0</v>
      </c>
      <c r="AY83" s="206">
        <v>0</v>
      </c>
      <c r="AZ83" s="206">
        <v>0</v>
      </c>
      <c r="BA83" s="206">
        <v>0</v>
      </c>
      <c r="BB83" s="206">
        <v>0</v>
      </c>
      <c r="BC83" s="206">
        <v>0</v>
      </c>
      <c r="BD83" s="206">
        <v>0</v>
      </c>
      <c r="BE83" s="206">
        <v>0</v>
      </c>
      <c r="BF83" s="206">
        <v>0</v>
      </c>
      <c r="BG83" s="206">
        <v>0</v>
      </c>
      <c r="BH83" s="206">
        <v>0</v>
      </c>
      <c r="BI83" s="206">
        <v>0</v>
      </c>
      <c r="BJ83" s="206">
        <v>0</v>
      </c>
      <c r="BK83" s="206">
        <v>0</v>
      </c>
      <c r="BL83" s="206">
        <v>0</v>
      </c>
      <c r="BM83" s="206">
        <v>0</v>
      </c>
      <c r="BN83" s="206">
        <v>0</v>
      </c>
      <c r="BO83" s="206">
        <v>0</v>
      </c>
      <c r="BP83" s="206">
        <v>0</v>
      </c>
      <c r="BQ83" s="206">
        <v>0</v>
      </c>
      <c r="BR83" s="206">
        <v>0</v>
      </c>
      <c r="BS83" s="206">
        <v>0</v>
      </c>
      <c r="BT83" s="206">
        <v>0</v>
      </c>
      <c r="BU83" s="206">
        <v>0</v>
      </c>
      <c r="BV83" s="206">
        <v>0</v>
      </c>
      <c r="BW83" s="238">
        <f t="shared" si="30"/>
        <v>0</v>
      </c>
      <c r="BX83" s="238">
        <f t="shared" si="31"/>
        <v>0</v>
      </c>
      <c r="BY83" s="238">
        <f t="shared" si="32"/>
        <v>0</v>
      </c>
      <c r="BZ83" s="238">
        <f t="shared" si="33"/>
        <v>0</v>
      </c>
      <c r="CA83" s="238">
        <f t="shared" si="34"/>
        <v>0</v>
      </c>
      <c r="CB83" s="238">
        <f t="shared" si="35"/>
        <v>0</v>
      </c>
      <c r="CC83" s="238">
        <f t="shared" si="36"/>
        <v>0</v>
      </c>
      <c r="CD83" s="222"/>
    </row>
    <row r="84" spans="1:82" s="229" customFormat="1" x14ac:dyDescent="0.2">
      <c r="A84" s="275" t="s">
        <v>1062</v>
      </c>
      <c r="B84" s="278" t="s">
        <v>1059</v>
      </c>
      <c r="C84" s="278" t="s">
        <v>1060</v>
      </c>
      <c r="D84" s="222"/>
      <c r="E84" s="292">
        <f t="shared" si="211"/>
        <v>0</v>
      </c>
      <c r="F84" s="292">
        <f t="shared" si="212"/>
        <v>0</v>
      </c>
      <c r="G84" s="292">
        <f t="shared" si="213"/>
        <v>0</v>
      </c>
      <c r="H84" s="292">
        <f t="shared" si="214"/>
        <v>0</v>
      </c>
      <c r="I84" s="292">
        <f t="shared" si="215"/>
        <v>0</v>
      </c>
      <c r="J84" s="292">
        <f t="shared" si="216"/>
        <v>0</v>
      </c>
      <c r="K84" s="292">
        <f t="shared" si="217"/>
        <v>3</v>
      </c>
      <c r="L84" s="266">
        <v>0</v>
      </c>
      <c r="M84" s="266">
        <v>0</v>
      </c>
      <c r="N84" s="266">
        <v>0</v>
      </c>
      <c r="O84" s="266">
        <v>0</v>
      </c>
      <c r="P84" s="266">
        <v>0</v>
      </c>
      <c r="Q84" s="266">
        <v>0</v>
      </c>
      <c r="R84" s="266">
        <v>0</v>
      </c>
      <c r="S84" s="266">
        <v>0</v>
      </c>
      <c r="T84" s="266">
        <v>0</v>
      </c>
      <c r="U84" s="266">
        <v>0</v>
      </c>
      <c r="V84" s="266">
        <v>0</v>
      </c>
      <c r="W84" s="266">
        <v>0</v>
      </c>
      <c r="X84" s="266">
        <v>0</v>
      </c>
      <c r="Y84" s="266">
        <v>0</v>
      </c>
      <c r="Z84" s="267">
        <v>0</v>
      </c>
      <c r="AA84" s="267">
        <v>0</v>
      </c>
      <c r="AB84" s="267">
        <v>0</v>
      </c>
      <c r="AC84" s="267">
        <v>0</v>
      </c>
      <c r="AD84" s="267">
        <v>0</v>
      </c>
      <c r="AE84" s="267">
        <v>0</v>
      </c>
      <c r="AF84" s="267">
        <v>0</v>
      </c>
      <c r="AG84" s="287">
        <v>0</v>
      </c>
      <c r="AH84" s="287">
        <v>0</v>
      </c>
      <c r="AI84" s="287">
        <v>0</v>
      </c>
      <c r="AJ84" s="287">
        <v>0</v>
      </c>
      <c r="AK84" s="287">
        <v>0</v>
      </c>
      <c r="AL84" s="287">
        <v>0</v>
      </c>
      <c r="AM84" s="287">
        <v>3</v>
      </c>
      <c r="AN84" s="292">
        <f t="shared" si="218"/>
        <v>0</v>
      </c>
      <c r="AO84" s="292">
        <f t="shared" si="219"/>
        <v>0</v>
      </c>
      <c r="AP84" s="292">
        <f t="shared" si="220"/>
        <v>0</v>
      </c>
      <c r="AQ84" s="292">
        <f t="shared" si="221"/>
        <v>0</v>
      </c>
      <c r="AR84" s="292">
        <f t="shared" si="222"/>
        <v>0</v>
      </c>
      <c r="AS84" s="292">
        <f t="shared" si="223"/>
        <v>0</v>
      </c>
      <c r="AT84" s="292">
        <f t="shared" si="224"/>
        <v>0</v>
      </c>
      <c r="AU84" s="206">
        <v>0</v>
      </c>
      <c r="AV84" s="206">
        <v>0</v>
      </c>
      <c r="AW84" s="206">
        <v>0</v>
      </c>
      <c r="AX84" s="206">
        <v>0</v>
      </c>
      <c r="AY84" s="206">
        <v>0</v>
      </c>
      <c r="AZ84" s="206">
        <v>0</v>
      </c>
      <c r="BA84" s="206">
        <v>0</v>
      </c>
      <c r="BB84" s="206">
        <v>0</v>
      </c>
      <c r="BC84" s="206">
        <v>0</v>
      </c>
      <c r="BD84" s="206">
        <v>0</v>
      </c>
      <c r="BE84" s="206">
        <v>0</v>
      </c>
      <c r="BF84" s="206">
        <v>0</v>
      </c>
      <c r="BG84" s="206">
        <v>0</v>
      </c>
      <c r="BH84" s="206">
        <v>0</v>
      </c>
      <c r="BI84" s="206">
        <v>0</v>
      </c>
      <c r="BJ84" s="206">
        <v>0</v>
      </c>
      <c r="BK84" s="206">
        <v>0</v>
      </c>
      <c r="BL84" s="206">
        <v>0</v>
      </c>
      <c r="BM84" s="206">
        <v>0</v>
      </c>
      <c r="BN84" s="206">
        <v>0</v>
      </c>
      <c r="BO84" s="206">
        <v>0</v>
      </c>
      <c r="BP84" s="206">
        <v>0</v>
      </c>
      <c r="BQ84" s="206">
        <v>0</v>
      </c>
      <c r="BR84" s="206">
        <v>0</v>
      </c>
      <c r="BS84" s="206">
        <v>0</v>
      </c>
      <c r="BT84" s="206">
        <v>0</v>
      </c>
      <c r="BU84" s="206">
        <v>0</v>
      </c>
      <c r="BV84" s="206">
        <v>0</v>
      </c>
      <c r="BW84" s="238">
        <f t="shared" si="30"/>
        <v>0</v>
      </c>
      <c r="BX84" s="238">
        <f t="shared" si="31"/>
        <v>0</v>
      </c>
      <c r="BY84" s="238">
        <f t="shared" si="32"/>
        <v>0</v>
      </c>
      <c r="BZ84" s="238">
        <f t="shared" si="33"/>
        <v>0</v>
      </c>
      <c r="CA84" s="238">
        <f t="shared" si="34"/>
        <v>0</v>
      </c>
      <c r="CB84" s="238">
        <f t="shared" si="35"/>
        <v>0</v>
      </c>
      <c r="CC84" s="238">
        <f t="shared" si="36"/>
        <v>0</v>
      </c>
      <c r="CD84" s="222"/>
    </row>
    <row r="85" spans="1:82" s="229" customFormat="1" x14ac:dyDescent="0.2">
      <c r="A85" s="275" t="s">
        <v>1017</v>
      </c>
      <c r="B85" s="277" t="s">
        <v>1018</v>
      </c>
      <c r="C85" s="278" t="s">
        <v>1019</v>
      </c>
      <c r="D85" s="222"/>
      <c r="E85" s="292">
        <f t="shared" si="211"/>
        <v>0</v>
      </c>
      <c r="F85" s="292">
        <f t="shared" si="212"/>
        <v>0</v>
      </c>
      <c r="G85" s="292">
        <f t="shared" si="213"/>
        <v>6.2</v>
      </c>
      <c r="H85" s="292">
        <f t="shared" si="214"/>
        <v>0</v>
      </c>
      <c r="I85" s="292">
        <f t="shared" si="215"/>
        <v>0</v>
      </c>
      <c r="J85" s="292">
        <f t="shared" si="216"/>
        <v>0</v>
      </c>
      <c r="K85" s="292">
        <f t="shared" si="217"/>
        <v>0</v>
      </c>
      <c r="L85" s="266">
        <v>0</v>
      </c>
      <c r="M85" s="266">
        <v>0</v>
      </c>
      <c r="N85" s="266">
        <v>0</v>
      </c>
      <c r="O85" s="266">
        <v>0</v>
      </c>
      <c r="P85" s="266">
        <v>0</v>
      </c>
      <c r="Q85" s="266">
        <v>0</v>
      </c>
      <c r="R85" s="266">
        <v>0</v>
      </c>
      <c r="S85" s="266">
        <v>0</v>
      </c>
      <c r="T85" s="266">
        <v>0</v>
      </c>
      <c r="U85" s="266">
        <v>0</v>
      </c>
      <c r="V85" s="266">
        <v>0</v>
      </c>
      <c r="W85" s="266">
        <v>0</v>
      </c>
      <c r="X85" s="266">
        <v>0</v>
      </c>
      <c r="Y85" s="266">
        <v>0</v>
      </c>
      <c r="Z85" s="266">
        <v>0</v>
      </c>
      <c r="AA85" s="266">
        <v>0</v>
      </c>
      <c r="AB85" s="266">
        <v>0</v>
      </c>
      <c r="AC85" s="266">
        <v>0</v>
      </c>
      <c r="AD85" s="266">
        <v>0</v>
      </c>
      <c r="AE85" s="266">
        <v>0</v>
      </c>
      <c r="AF85" s="266">
        <v>0</v>
      </c>
      <c r="AG85" s="266">
        <v>0</v>
      </c>
      <c r="AH85" s="266">
        <v>0</v>
      </c>
      <c r="AI85" s="266">
        <v>6.2</v>
      </c>
      <c r="AJ85" s="266">
        <v>0</v>
      </c>
      <c r="AK85" s="266">
        <v>0</v>
      </c>
      <c r="AL85" s="266">
        <v>0</v>
      </c>
      <c r="AM85" s="266">
        <v>0</v>
      </c>
      <c r="AN85" s="292">
        <f t="shared" si="218"/>
        <v>0</v>
      </c>
      <c r="AO85" s="292">
        <f t="shared" si="219"/>
        <v>0</v>
      </c>
      <c r="AP85" s="292">
        <f t="shared" si="220"/>
        <v>0</v>
      </c>
      <c r="AQ85" s="292">
        <f t="shared" si="221"/>
        <v>0</v>
      </c>
      <c r="AR85" s="292">
        <f t="shared" si="222"/>
        <v>0</v>
      </c>
      <c r="AS85" s="292">
        <f t="shared" si="223"/>
        <v>0</v>
      </c>
      <c r="AT85" s="292">
        <f t="shared" si="224"/>
        <v>0</v>
      </c>
      <c r="AU85" s="223"/>
      <c r="AV85" s="223"/>
      <c r="AW85" s="223"/>
      <c r="AX85" s="223"/>
      <c r="AY85" s="223"/>
      <c r="AZ85" s="223"/>
      <c r="BA85" s="223"/>
      <c r="BB85" s="223"/>
      <c r="BC85" s="223"/>
      <c r="BD85" s="223"/>
      <c r="BE85" s="223"/>
      <c r="BF85" s="223"/>
      <c r="BG85" s="223"/>
      <c r="BH85" s="223"/>
      <c r="BI85" s="223"/>
      <c r="BJ85" s="223"/>
      <c r="BK85" s="223"/>
      <c r="BL85" s="223"/>
      <c r="BM85" s="223"/>
      <c r="BN85" s="223"/>
      <c r="BO85" s="223"/>
      <c r="BP85" s="223"/>
      <c r="BQ85" s="223"/>
      <c r="BR85" s="223"/>
      <c r="BS85" s="223"/>
      <c r="BT85" s="223"/>
      <c r="BU85" s="223"/>
      <c r="BV85" s="223"/>
      <c r="BW85" s="238">
        <f t="shared" si="30"/>
        <v>0</v>
      </c>
      <c r="BX85" s="238">
        <f t="shared" si="31"/>
        <v>0</v>
      </c>
      <c r="BY85" s="238">
        <f t="shared" si="32"/>
        <v>0</v>
      </c>
      <c r="BZ85" s="238">
        <f t="shared" si="33"/>
        <v>0</v>
      </c>
      <c r="CA85" s="238">
        <f t="shared" si="34"/>
        <v>0</v>
      </c>
      <c r="CB85" s="238">
        <f t="shared" si="35"/>
        <v>0</v>
      </c>
      <c r="CC85" s="238">
        <f t="shared" si="36"/>
        <v>0</v>
      </c>
      <c r="CD85" s="222"/>
    </row>
    <row r="86" spans="1:82" s="229" customFormat="1" x14ac:dyDescent="0.2">
      <c r="A86" s="275" t="s">
        <v>1020</v>
      </c>
      <c r="B86" s="277" t="s">
        <v>1021</v>
      </c>
      <c r="C86" s="278" t="s">
        <v>1022</v>
      </c>
      <c r="D86" s="222"/>
      <c r="E86" s="292">
        <f t="shared" si="211"/>
        <v>0.25</v>
      </c>
      <c r="F86" s="292">
        <f t="shared" si="212"/>
        <v>0</v>
      </c>
      <c r="G86" s="292">
        <f t="shared" si="213"/>
        <v>0</v>
      </c>
      <c r="H86" s="292">
        <f t="shared" si="214"/>
        <v>0</v>
      </c>
      <c r="I86" s="292">
        <f t="shared" si="215"/>
        <v>0</v>
      </c>
      <c r="J86" s="292">
        <f t="shared" si="216"/>
        <v>0</v>
      </c>
      <c r="K86" s="292">
        <f t="shared" si="217"/>
        <v>0</v>
      </c>
      <c r="L86" s="266">
        <v>0</v>
      </c>
      <c r="M86" s="266">
        <v>0</v>
      </c>
      <c r="N86" s="266">
        <v>0</v>
      </c>
      <c r="O86" s="266">
        <v>0</v>
      </c>
      <c r="P86" s="266">
        <v>0</v>
      </c>
      <c r="Q86" s="266">
        <v>0</v>
      </c>
      <c r="R86" s="266">
        <v>0</v>
      </c>
      <c r="S86" s="266">
        <v>0</v>
      </c>
      <c r="T86" s="266">
        <v>0</v>
      </c>
      <c r="U86" s="266">
        <v>0</v>
      </c>
      <c r="V86" s="266">
        <v>0</v>
      </c>
      <c r="W86" s="266">
        <v>0</v>
      </c>
      <c r="X86" s="266">
        <v>0</v>
      </c>
      <c r="Y86" s="266">
        <v>0</v>
      </c>
      <c r="Z86" s="266">
        <v>0</v>
      </c>
      <c r="AA86" s="266">
        <v>0</v>
      </c>
      <c r="AB86" s="266">
        <v>0</v>
      </c>
      <c r="AC86" s="266">
        <v>0</v>
      </c>
      <c r="AD86" s="266">
        <v>0</v>
      </c>
      <c r="AE86" s="266">
        <v>0</v>
      </c>
      <c r="AF86" s="266">
        <v>0</v>
      </c>
      <c r="AG86" s="266">
        <v>0.25</v>
      </c>
      <c r="AH86" s="266">
        <v>0</v>
      </c>
      <c r="AI86" s="266">
        <v>0</v>
      </c>
      <c r="AJ86" s="266">
        <v>0</v>
      </c>
      <c r="AK86" s="266">
        <v>0</v>
      </c>
      <c r="AL86" s="266">
        <v>0</v>
      </c>
      <c r="AM86" s="266">
        <v>0</v>
      </c>
      <c r="AN86" s="292">
        <f t="shared" si="218"/>
        <v>0</v>
      </c>
      <c r="AO86" s="292">
        <f t="shared" si="219"/>
        <v>0</v>
      </c>
      <c r="AP86" s="292">
        <f t="shared" si="220"/>
        <v>0</v>
      </c>
      <c r="AQ86" s="292">
        <f t="shared" si="221"/>
        <v>0</v>
      </c>
      <c r="AR86" s="292">
        <f t="shared" si="222"/>
        <v>0</v>
      </c>
      <c r="AS86" s="292">
        <f t="shared" si="223"/>
        <v>0</v>
      </c>
      <c r="AT86" s="292">
        <f t="shared" si="224"/>
        <v>0</v>
      </c>
      <c r="AU86" s="223"/>
      <c r="AV86" s="223"/>
      <c r="AW86" s="223"/>
      <c r="AX86" s="223"/>
      <c r="AY86" s="223"/>
      <c r="AZ86" s="223"/>
      <c r="BA86" s="223"/>
      <c r="BB86" s="223"/>
      <c r="BC86" s="223"/>
      <c r="BD86" s="223"/>
      <c r="BE86" s="223"/>
      <c r="BF86" s="223"/>
      <c r="BG86" s="223"/>
      <c r="BH86" s="223"/>
      <c r="BI86" s="223"/>
      <c r="BJ86" s="223"/>
      <c r="BK86" s="223"/>
      <c r="BL86" s="223"/>
      <c r="BM86" s="223"/>
      <c r="BN86" s="223"/>
      <c r="BO86" s="223"/>
      <c r="BP86" s="223"/>
      <c r="BQ86" s="223"/>
      <c r="BR86" s="223"/>
      <c r="BS86" s="223"/>
      <c r="BT86" s="223"/>
      <c r="BU86" s="223"/>
      <c r="BV86" s="223"/>
      <c r="BW86" s="238">
        <f t="shared" ref="BW86:BW96" si="225">Z86-BI86</f>
        <v>0</v>
      </c>
      <c r="BX86" s="238">
        <f t="shared" ref="BX86:BX96" si="226">AA86-BJ86</f>
        <v>0</v>
      </c>
      <c r="BY86" s="238">
        <f t="shared" ref="BY86:BY96" si="227">AB86-BK86</f>
        <v>0</v>
      </c>
      <c r="BZ86" s="238">
        <f t="shared" ref="BZ86:BZ96" si="228">AC86-BL86</f>
        <v>0</v>
      </c>
      <c r="CA86" s="238">
        <f t="shared" ref="CA86:CA96" si="229">AD86-BM86</f>
        <v>0</v>
      </c>
      <c r="CB86" s="238">
        <f t="shared" ref="CB86:CB96" si="230">AE86-BN86</f>
        <v>0</v>
      </c>
      <c r="CC86" s="238">
        <f t="shared" ref="CC86:CC96" si="231">AF86-BO86</f>
        <v>0</v>
      </c>
      <c r="CD86" s="222"/>
    </row>
    <row r="87" spans="1:82" s="229" customFormat="1" x14ac:dyDescent="0.2">
      <c r="A87" s="275" t="s">
        <v>1023</v>
      </c>
      <c r="B87" s="277" t="s">
        <v>1024</v>
      </c>
      <c r="C87" s="278" t="s">
        <v>1025</v>
      </c>
      <c r="D87" s="222"/>
      <c r="E87" s="292">
        <f t="shared" si="211"/>
        <v>0</v>
      </c>
      <c r="F87" s="292">
        <f t="shared" si="212"/>
        <v>0</v>
      </c>
      <c r="G87" s="292">
        <f t="shared" si="213"/>
        <v>0</v>
      </c>
      <c r="H87" s="292">
        <f t="shared" si="214"/>
        <v>0</v>
      </c>
      <c r="I87" s="292">
        <f t="shared" si="215"/>
        <v>0</v>
      </c>
      <c r="J87" s="292">
        <f t="shared" si="216"/>
        <v>0</v>
      </c>
      <c r="K87" s="292">
        <f t="shared" si="217"/>
        <v>0</v>
      </c>
      <c r="L87" s="267"/>
      <c r="M87" s="267"/>
      <c r="N87" s="267"/>
      <c r="O87" s="267"/>
      <c r="P87" s="267"/>
      <c r="Q87" s="267"/>
      <c r="R87" s="267"/>
      <c r="S87" s="267"/>
      <c r="T87" s="267"/>
      <c r="U87" s="267"/>
      <c r="V87" s="267"/>
      <c r="W87" s="267"/>
      <c r="X87" s="267"/>
      <c r="Y87" s="267"/>
      <c r="Z87" s="267"/>
      <c r="AA87" s="267"/>
      <c r="AB87" s="267"/>
      <c r="AC87" s="267"/>
      <c r="AD87" s="267"/>
      <c r="AE87" s="267"/>
      <c r="AF87" s="267"/>
      <c r="AG87" s="267"/>
      <c r="AH87" s="267"/>
      <c r="AI87" s="267"/>
      <c r="AJ87" s="267"/>
      <c r="AK87" s="267"/>
      <c r="AL87" s="267"/>
      <c r="AM87" s="267"/>
      <c r="AN87" s="292">
        <f t="shared" si="218"/>
        <v>0</v>
      </c>
      <c r="AO87" s="292">
        <f t="shared" si="219"/>
        <v>0</v>
      </c>
      <c r="AP87" s="292">
        <f t="shared" si="220"/>
        <v>0</v>
      </c>
      <c r="AQ87" s="292">
        <f t="shared" si="221"/>
        <v>0</v>
      </c>
      <c r="AR87" s="292">
        <f t="shared" si="222"/>
        <v>0</v>
      </c>
      <c r="AS87" s="292">
        <f t="shared" si="223"/>
        <v>0</v>
      </c>
      <c r="AT87" s="292">
        <f t="shared" si="224"/>
        <v>0</v>
      </c>
      <c r="AU87" s="223"/>
      <c r="AV87" s="223"/>
      <c r="AW87" s="223"/>
      <c r="AX87" s="223"/>
      <c r="AY87" s="223"/>
      <c r="AZ87" s="223"/>
      <c r="BA87" s="223"/>
      <c r="BB87" s="223"/>
      <c r="BC87" s="223"/>
      <c r="BD87" s="223"/>
      <c r="BE87" s="223"/>
      <c r="BF87" s="223"/>
      <c r="BG87" s="223"/>
      <c r="BH87" s="223"/>
      <c r="BI87" s="223"/>
      <c r="BJ87" s="223"/>
      <c r="BK87" s="223"/>
      <c r="BL87" s="223"/>
      <c r="BM87" s="223"/>
      <c r="BN87" s="223"/>
      <c r="BO87" s="223"/>
      <c r="BP87" s="223"/>
      <c r="BQ87" s="223"/>
      <c r="BR87" s="223"/>
      <c r="BS87" s="223"/>
      <c r="BT87" s="223"/>
      <c r="BU87" s="223"/>
      <c r="BV87" s="223"/>
      <c r="BW87" s="238">
        <f t="shared" si="225"/>
        <v>0</v>
      </c>
      <c r="BX87" s="238">
        <f t="shared" si="226"/>
        <v>0</v>
      </c>
      <c r="BY87" s="238">
        <f t="shared" si="227"/>
        <v>0</v>
      </c>
      <c r="BZ87" s="238">
        <f t="shared" si="228"/>
        <v>0</v>
      </c>
      <c r="CA87" s="238">
        <f t="shared" si="229"/>
        <v>0</v>
      </c>
      <c r="CB87" s="238">
        <f t="shared" si="230"/>
        <v>0</v>
      </c>
      <c r="CC87" s="238">
        <f t="shared" si="231"/>
        <v>0</v>
      </c>
      <c r="CD87" s="222"/>
    </row>
    <row r="88" spans="1:82" x14ac:dyDescent="0.2">
      <c r="A88" s="275" t="s">
        <v>1026</v>
      </c>
      <c r="B88" s="277" t="s">
        <v>1027</v>
      </c>
      <c r="C88" s="278" t="s">
        <v>1028</v>
      </c>
      <c r="D88" s="221"/>
      <c r="E88" s="292">
        <f t="shared" si="211"/>
        <v>0</v>
      </c>
      <c r="F88" s="292">
        <f t="shared" si="212"/>
        <v>0</v>
      </c>
      <c r="G88" s="292">
        <f t="shared" si="213"/>
        <v>0</v>
      </c>
      <c r="H88" s="292">
        <f t="shared" si="214"/>
        <v>0</v>
      </c>
      <c r="I88" s="292">
        <f t="shared" si="215"/>
        <v>0</v>
      </c>
      <c r="J88" s="292">
        <f t="shared" si="216"/>
        <v>0</v>
      </c>
      <c r="K88" s="292">
        <f t="shared" si="217"/>
        <v>0</v>
      </c>
      <c r="L88" s="266"/>
      <c r="M88" s="266"/>
      <c r="N88" s="266"/>
      <c r="O88" s="266"/>
      <c r="P88" s="266"/>
      <c r="Q88" s="266"/>
      <c r="R88" s="266"/>
      <c r="S88" s="266"/>
      <c r="T88" s="266"/>
      <c r="U88" s="266"/>
      <c r="V88" s="266"/>
      <c r="W88" s="266"/>
      <c r="X88" s="266"/>
      <c r="Y88" s="266"/>
      <c r="Z88" s="266"/>
      <c r="AA88" s="266"/>
      <c r="AB88" s="266"/>
      <c r="AC88" s="266"/>
      <c r="AD88" s="266"/>
      <c r="AE88" s="266"/>
      <c r="AF88" s="266"/>
      <c r="AG88" s="266"/>
      <c r="AH88" s="266"/>
      <c r="AI88" s="266"/>
      <c r="AJ88" s="266"/>
      <c r="AK88" s="266"/>
      <c r="AL88" s="266"/>
      <c r="AM88" s="266"/>
      <c r="AN88" s="292">
        <f t="shared" si="218"/>
        <v>0</v>
      </c>
      <c r="AO88" s="292">
        <f t="shared" si="219"/>
        <v>0</v>
      </c>
      <c r="AP88" s="292">
        <f t="shared" si="220"/>
        <v>0</v>
      </c>
      <c r="AQ88" s="292">
        <f t="shared" si="221"/>
        <v>0</v>
      </c>
      <c r="AR88" s="292">
        <f t="shared" si="222"/>
        <v>0.95199999999999996</v>
      </c>
      <c r="AS88" s="292">
        <f t="shared" si="223"/>
        <v>0</v>
      </c>
      <c r="AT88" s="292">
        <f t="shared" si="224"/>
        <v>0</v>
      </c>
      <c r="AU88" s="240"/>
      <c r="AV88" s="240"/>
      <c r="AW88" s="240"/>
      <c r="AX88" s="240"/>
      <c r="AY88" s="240"/>
      <c r="AZ88" s="240"/>
      <c r="BA88" s="240"/>
      <c r="BB88" s="240"/>
      <c r="BC88" s="240"/>
      <c r="BD88" s="240"/>
      <c r="BE88" s="240"/>
      <c r="BF88" s="240"/>
      <c r="BG88" s="240"/>
      <c r="BH88" s="240"/>
      <c r="BI88" s="240"/>
      <c r="BJ88" s="240"/>
      <c r="BK88" s="240"/>
      <c r="BL88" s="240"/>
      <c r="BM88" s="206">
        <v>0.95199999999999996</v>
      </c>
      <c r="BN88" s="240"/>
      <c r="BO88" s="240"/>
      <c r="BP88" s="240"/>
      <c r="BQ88" s="240"/>
      <c r="BR88" s="240"/>
      <c r="BS88" s="240"/>
      <c r="BT88" s="240"/>
      <c r="BU88" s="240"/>
      <c r="BV88" s="240"/>
      <c r="BW88" s="238">
        <f t="shared" si="225"/>
        <v>0</v>
      </c>
      <c r="BX88" s="238">
        <f t="shared" si="226"/>
        <v>0</v>
      </c>
      <c r="BY88" s="238">
        <f t="shared" si="227"/>
        <v>0</v>
      </c>
      <c r="BZ88" s="238">
        <f t="shared" si="228"/>
        <v>0</v>
      </c>
      <c r="CA88" s="238">
        <f t="shared" si="229"/>
        <v>-0.95199999999999996</v>
      </c>
      <c r="CB88" s="238">
        <f t="shared" si="230"/>
        <v>0</v>
      </c>
      <c r="CC88" s="238">
        <f t="shared" si="231"/>
        <v>0</v>
      </c>
      <c r="CD88" s="221"/>
    </row>
    <row r="89" spans="1:82" x14ac:dyDescent="0.2">
      <c r="A89" s="275" t="s">
        <v>1029</v>
      </c>
      <c r="B89" s="277" t="s">
        <v>1030</v>
      </c>
      <c r="C89" s="278" t="s">
        <v>1031</v>
      </c>
      <c r="D89" s="221"/>
      <c r="E89" s="292">
        <f t="shared" si="211"/>
        <v>0</v>
      </c>
      <c r="F89" s="292">
        <f t="shared" si="212"/>
        <v>0</v>
      </c>
      <c r="G89" s="292">
        <f t="shared" si="213"/>
        <v>0</v>
      </c>
      <c r="H89" s="292">
        <f t="shared" si="214"/>
        <v>0</v>
      </c>
      <c r="I89" s="292">
        <f t="shared" si="215"/>
        <v>0</v>
      </c>
      <c r="J89" s="292">
        <f t="shared" si="216"/>
        <v>0</v>
      </c>
      <c r="K89" s="292">
        <f t="shared" si="217"/>
        <v>0</v>
      </c>
      <c r="L89" s="266"/>
      <c r="M89" s="266"/>
      <c r="N89" s="266"/>
      <c r="O89" s="266"/>
      <c r="P89" s="266"/>
      <c r="Q89" s="266"/>
      <c r="R89" s="266"/>
      <c r="S89" s="266"/>
      <c r="T89" s="266"/>
      <c r="U89" s="266"/>
      <c r="V89" s="266"/>
      <c r="W89" s="266"/>
      <c r="X89" s="266"/>
      <c r="Y89" s="266"/>
      <c r="Z89" s="266"/>
      <c r="AA89" s="266"/>
      <c r="AB89" s="266"/>
      <c r="AC89" s="266"/>
      <c r="AD89" s="266"/>
      <c r="AE89" s="266"/>
      <c r="AF89" s="266"/>
      <c r="AG89" s="266"/>
      <c r="AH89" s="266"/>
      <c r="AI89" s="266"/>
      <c r="AJ89" s="266"/>
      <c r="AK89" s="266"/>
      <c r="AL89" s="266"/>
      <c r="AM89" s="266"/>
      <c r="AN89" s="292">
        <f t="shared" si="218"/>
        <v>0</v>
      </c>
      <c r="AO89" s="292">
        <f t="shared" si="219"/>
        <v>0</v>
      </c>
      <c r="AP89" s="292">
        <f t="shared" si="220"/>
        <v>0</v>
      </c>
      <c r="AQ89" s="292">
        <f t="shared" si="221"/>
        <v>0</v>
      </c>
      <c r="AR89" s="292">
        <f t="shared" si="222"/>
        <v>0</v>
      </c>
      <c r="AS89" s="292">
        <f t="shared" si="223"/>
        <v>0</v>
      </c>
      <c r="AT89" s="292">
        <f t="shared" si="224"/>
        <v>0</v>
      </c>
      <c r="AU89" s="240"/>
      <c r="AV89" s="240"/>
      <c r="AW89" s="240"/>
      <c r="AX89" s="240"/>
      <c r="AY89" s="240"/>
      <c r="AZ89" s="240"/>
      <c r="BA89" s="240"/>
      <c r="BB89" s="240"/>
      <c r="BC89" s="240"/>
      <c r="BD89" s="240"/>
      <c r="BE89" s="240"/>
      <c r="BF89" s="240"/>
      <c r="BG89" s="240"/>
      <c r="BH89" s="240"/>
      <c r="BI89" s="240"/>
      <c r="BJ89" s="240"/>
      <c r="BK89" s="240"/>
      <c r="BL89" s="240"/>
      <c r="BM89" s="240"/>
      <c r="BN89" s="240"/>
      <c r="BO89" s="240"/>
      <c r="BP89" s="240"/>
      <c r="BQ89" s="240"/>
      <c r="BR89" s="240"/>
      <c r="BS89" s="240"/>
      <c r="BT89" s="240"/>
      <c r="BU89" s="240"/>
      <c r="BV89" s="240"/>
      <c r="BW89" s="238">
        <f t="shared" si="225"/>
        <v>0</v>
      </c>
      <c r="BX89" s="238">
        <f t="shared" si="226"/>
        <v>0</v>
      </c>
      <c r="BY89" s="238">
        <f t="shared" si="227"/>
        <v>0</v>
      </c>
      <c r="BZ89" s="238">
        <f t="shared" si="228"/>
        <v>0</v>
      </c>
      <c r="CA89" s="238">
        <f t="shared" si="229"/>
        <v>0</v>
      </c>
      <c r="CB89" s="238">
        <f t="shared" si="230"/>
        <v>0</v>
      </c>
      <c r="CC89" s="238">
        <f t="shared" si="231"/>
        <v>0</v>
      </c>
      <c r="CD89" s="221"/>
    </row>
    <row r="90" spans="1:82" x14ac:dyDescent="0.2">
      <c r="A90" s="275" t="s">
        <v>1032</v>
      </c>
      <c r="B90" s="277" t="s">
        <v>1033</v>
      </c>
      <c r="C90" s="278" t="s">
        <v>1034</v>
      </c>
      <c r="D90" s="221"/>
      <c r="E90" s="292">
        <f t="shared" si="211"/>
        <v>0</v>
      </c>
      <c r="F90" s="292">
        <f t="shared" si="212"/>
        <v>0</v>
      </c>
      <c r="G90" s="292">
        <f t="shared" si="213"/>
        <v>0</v>
      </c>
      <c r="H90" s="292">
        <f t="shared" si="214"/>
        <v>0</v>
      </c>
      <c r="I90" s="292">
        <f t="shared" si="215"/>
        <v>0</v>
      </c>
      <c r="J90" s="292">
        <f t="shared" si="216"/>
        <v>0</v>
      </c>
      <c r="K90" s="292">
        <f t="shared" si="217"/>
        <v>0</v>
      </c>
      <c r="L90" s="266"/>
      <c r="M90" s="266"/>
      <c r="N90" s="266"/>
      <c r="O90" s="266"/>
      <c r="P90" s="266"/>
      <c r="Q90" s="266"/>
      <c r="R90" s="266"/>
      <c r="S90" s="266"/>
      <c r="T90" s="266"/>
      <c r="U90" s="266"/>
      <c r="V90" s="266"/>
      <c r="W90" s="266"/>
      <c r="X90" s="266"/>
      <c r="Y90" s="266"/>
      <c r="Z90" s="266"/>
      <c r="AA90" s="266"/>
      <c r="AB90" s="266"/>
      <c r="AC90" s="266"/>
      <c r="AD90" s="266"/>
      <c r="AE90" s="266"/>
      <c r="AF90" s="266"/>
      <c r="AG90" s="266"/>
      <c r="AH90" s="266"/>
      <c r="AI90" s="266"/>
      <c r="AJ90" s="266"/>
      <c r="AK90" s="266"/>
      <c r="AL90" s="266"/>
      <c r="AM90" s="266"/>
      <c r="AN90" s="292">
        <f t="shared" si="218"/>
        <v>0</v>
      </c>
      <c r="AO90" s="292">
        <f t="shared" si="219"/>
        <v>0</v>
      </c>
      <c r="AP90" s="292">
        <f t="shared" si="220"/>
        <v>0</v>
      </c>
      <c r="AQ90" s="292">
        <f t="shared" si="221"/>
        <v>0</v>
      </c>
      <c r="AR90" s="292">
        <f t="shared" si="222"/>
        <v>0</v>
      </c>
      <c r="AS90" s="292">
        <f t="shared" si="223"/>
        <v>0</v>
      </c>
      <c r="AT90" s="292">
        <f t="shared" si="224"/>
        <v>0</v>
      </c>
      <c r="AU90" s="240"/>
      <c r="AV90" s="240"/>
      <c r="AW90" s="240"/>
      <c r="AX90" s="240"/>
      <c r="AY90" s="240"/>
      <c r="AZ90" s="240"/>
      <c r="BA90" s="240"/>
      <c r="BB90" s="240"/>
      <c r="BC90" s="240"/>
      <c r="BD90" s="240"/>
      <c r="BE90" s="240"/>
      <c r="BF90" s="240"/>
      <c r="BG90" s="240"/>
      <c r="BH90" s="240"/>
      <c r="BI90" s="240"/>
      <c r="BJ90" s="240"/>
      <c r="BK90" s="240"/>
      <c r="BL90" s="240"/>
      <c r="BM90" s="240"/>
      <c r="BN90" s="240"/>
      <c r="BO90" s="240"/>
      <c r="BP90" s="240"/>
      <c r="BQ90" s="240"/>
      <c r="BR90" s="240"/>
      <c r="BS90" s="240"/>
      <c r="BT90" s="240"/>
      <c r="BU90" s="240"/>
      <c r="BV90" s="240"/>
      <c r="BW90" s="238">
        <f t="shared" si="225"/>
        <v>0</v>
      </c>
      <c r="BX90" s="238">
        <f t="shared" si="226"/>
        <v>0</v>
      </c>
      <c r="BY90" s="238">
        <f t="shared" si="227"/>
        <v>0</v>
      </c>
      <c r="BZ90" s="238">
        <f t="shared" si="228"/>
        <v>0</v>
      </c>
      <c r="CA90" s="238">
        <f t="shared" si="229"/>
        <v>0</v>
      </c>
      <c r="CB90" s="238">
        <f t="shared" si="230"/>
        <v>0</v>
      </c>
      <c r="CC90" s="238">
        <f t="shared" si="231"/>
        <v>0</v>
      </c>
      <c r="CD90" s="221"/>
    </row>
    <row r="91" spans="1:82" s="229" customFormat="1" x14ac:dyDescent="0.2">
      <c r="A91" s="275" t="s">
        <v>266</v>
      </c>
      <c r="B91" s="276" t="s">
        <v>1035</v>
      </c>
      <c r="C91" s="275" t="s">
        <v>912</v>
      </c>
      <c r="D91" s="222"/>
      <c r="E91" s="279"/>
      <c r="F91" s="279"/>
      <c r="G91" s="279"/>
      <c r="H91" s="279"/>
      <c r="I91" s="279"/>
      <c r="J91" s="279"/>
      <c r="K91" s="279"/>
      <c r="L91" s="267">
        <f t="shared" ref="L91:AQ91" si="232">SUM(L92:L95)</f>
        <v>0</v>
      </c>
      <c r="M91" s="267">
        <f t="shared" si="232"/>
        <v>0</v>
      </c>
      <c r="N91" s="267">
        <f t="shared" si="232"/>
        <v>0</v>
      </c>
      <c r="O91" s="267">
        <f t="shared" si="232"/>
        <v>0</v>
      </c>
      <c r="P91" s="267">
        <f t="shared" si="232"/>
        <v>0</v>
      </c>
      <c r="Q91" s="267">
        <f t="shared" si="232"/>
        <v>0</v>
      </c>
      <c r="R91" s="267">
        <f t="shared" si="232"/>
        <v>0</v>
      </c>
      <c r="S91" s="267">
        <f t="shared" si="232"/>
        <v>0</v>
      </c>
      <c r="T91" s="267">
        <f t="shared" si="232"/>
        <v>0</v>
      </c>
      <c r="U91" s="267">
        <f t="shared" si="232"/>
        <v>0</v>
      </c>
      <c r="V91" s="267">
        <f t="shared" si="232"/>
        <v>0</v>
      </c>
      <c r="W91" s="267">
        <f t="shared" si="232"/>
        <v>0</v>
      </c>
      <c r="X91" s="267">
        <f t="shared" si="232"/>
        <v>0</v>
      </c>
      <c r="Y91" s="267">
        <f t="shared" si="232"/>
        <v>0</v>
      </c>
      <c r="Z91" s="267">
        <f t="shared" si="232"/>
        <v>0</v>
      </c>
      <c r="AA91" s="267">
        <f t="shared" si="232"/>
        <v>0</v>
      </c>
      <c r="AB91" s="267">
        <f t="shared" si="232"/>
        <v>0</v>
      </c>
      <c r="AC91" s="267">
        <f t="shared" si="232"/>
        <v>0</v>
      </c>
      <c r="AD91" s="267">
        <f t="shared" si="232"/>
        <v>0</v>
      </c>
      <c r="AE91" s="267">
        <f t="shared" si="232"/>
        <v>0</v>
      </c>
      <c r="AF91" s="267">
        <f t="shared" si="232"/>
        <v>0</v>
      </c>
      <c r="AG91" s="267">
        <f t="shared" si="232"/>
        <v>0</v>
      </c>
      <c r="AH91" s="267">
        <f t="shared" si="232"/>
        <v>0</v>
      </c>
      <c r="AI91" s="267">
        <f t="shared" si="232"/>
        <v>0</v>
      </c>
      <c r="AJ91" s="267">
        <f t="shared" si="232"/>
        <v>0</v>
      </c>
      <c r="AK91" s="267">
        <f t="shared" si="232"/>
        <v>0</v>
      </c>
      <c r="AL91" s="267">
        <f t="shared" si="232"/>
        <v>0</v>
      </c>
      <c r="AM91" s="267">
        <f t="shared" si="232"/>
        <v>4</v>
      </c>
      <c r="AN91" s="267">
        <f t="shared" si="232"/>
        <v>0</v>
      </c>
      <c r="AO91" s="267">
        <f t="shared" si="232"/>
        <v>0</v>
      </c>
      <c r="AP91" s="267">
        <f t="shared" si="232"/>
        <v>0</v>
      </c>
      <c r="AQ91" s="267">
        <f t="shared" si="232"/>
        <v>0</v>
      </c>
      <c r="AR91" s="267">
        <f t="shared" ref="AR91:BV91" si="233">SUM(AR92:AR95)</f>
        <v>0</v>
      </c>
      <c r="AS91" s="267">
        <f t="shared" si="233"/>
        <v>0</v>
      </c>
      <c r="AT91" s="267">
        <f t="shared" si="233"/>
        <v>0</v>
      </c>
      <c r="AU91" s="267">
        <f t="shared" si="233"/>
        <v>0</v>
      </c>
      <c r="AV91" s="267">
        <f t="shared" si="233"/>
        <v>0</v>
      </c>
      <c r="AW91" s="267">
        <f t="shared" si="233"/>
        <v>0</v>
      </c>
      <c r="AX91" s="267">
        <f t="shared" si="233"/>
        <v>0</v>
      </c>
      <c r="AY91" s="267">
        <f t="shared" si="233"/>
        <v>0</v>
      </c>
      <c r="AZ91" s="267">
        <f t="shared" si="233"/>
        <v>0</v>
      </c>
      <c r="BA91" s="267">
        <f t="shared" si="233"/>
        <v>0</v>
      </c>
      <c r="BB91" s="267">
        <f t="shared" si="233"/>
        <v>0</v>
      </c>
      <c r="BC91" s="267">
        <f t="shared" si="233"/>
        <v>0</v>
      </c>
      <c r="BD91" s="267">
        <f t="shared" si="233"/>
        <v>0</v>
      </c>
      <c r="BE91" s="267">
        <f t="shared" si="233"/>
        <v>0</v>
      </c>
      <c r="BF91" s="267">
        <f t="shared" si="233"/>
        <v>0</v>
      </c>
      <c r="BG91" s="267">
        <f t="shared" si="233"/>
        <v>0</v>
      </c>
      <c r="BH91" s="267">
        <f t="shared" si="233"/>
        <v>0</v>
      </c>
      <c r="BI91" s="267">
        <f t="shared" si="233"/>
        <v>0</v>
      </c>
      <c r="BJ91" s="267">
        <f t="shared" si="233"/>
        <v>0</v>
      </c>
      <c r="BK91" s="267">
        <f t="shared" si="233"/>
        <v>0</v>
      </c>
      <c r="BL91" s="267">
        <f t="shared" si="233"/>
        <v>0</v>
      </c>
      <c r="BM91" s="267">
        <f t="shared" si="233"/>
        <v>0</v>
      </c>
      <c r="BN91" s="267">
        <f t="shared" si="233"/>
        <v>0</v>
      </c>
      <c r="BO91" s="267">
        <f t="shared" si="233"/>
        <v>0</v>
      </c>
      <c r="BP91" s="267">
        <f t="shared" si="233"/>
        <v>0</v>
      </c>
      <c r="BQ91" s="267">
        <f t="shared" si="233"/>
        <v>0</v>
      </c>
      <c r="BR91" s="267">
        <f t="shared" si="233"/>
        <v>0</v>
      </c>
      <c r="BS91" s="267">
        <f t="shared" si="233"/>
        <v>0</v>
      </c>
      <c r="BT91" s="267">
        <f t="shared" si="233"/>
        <v>0</v>
      </c>
      <c r="BU91" s="267">
        <f t="shared" si="233"/>
        <v>0</v>
      </c>
      <c r="BV91" s="267">
        <f t="shared" si="233"/>
        <v>0</v>
      </c>
      <c r="BW91" s="283">
        <f t="shared" si="225"/>
        <v>0</v>
      </c>
      <c r="BX91" s="283">
        <f t="shared" si="226"/>
        <v>0</v>
      </c>
      <c r="BY91" s="283">
        <f t="shared" si="227"/>
        <v>0</v>
      </c>
      <c r="BZ91" s="283">
        <f t="shared" si="228"/>
        <v>0</v>
      </c>
      <c r="CA91" s="283">
        <f t="shared" si="229"/>
        <v>0</v>
      </c>
      <c r="CB91" s="283">
        <f t="shared" si="230"/>
        <v>0</v>
      </c>
      <c r="CC91" s="283">
        <f t="shared" si="231"/>
        <v>0</v>
      </c>
      <c r="CD91" s="222"/>
    </row>
    <row r="92" spans="1:82" x14ac:dyDescent="0.2">
      <c r="A92" s="275" t="s">
        <v>1036</v>
      </c>
      <c r="B92" s="277" t="s">
        <v>1063</v>
      </c>
      <c r="C92" s="278" t="s">
        <v>1064</v>
      </c>
      <c r="D92" s="221"/>
      <c r="E92" s="214">
        <f t="shared" ref="E92" si="234">L92+S92+Z92+AG92</f>
        <v>0</v>
      </c>
      <c r="F92" s="214">
        <f t="shared" ref="F92" si="235">M92+T92+AA92+AH92</f>
        <v>0</v>
      </c>
      <c r="G92" s="214">
        <f t="shared" ref="G92" si="236">N92+U92+AB92+AI92</f>
        <v>0</v>
      </c>
      <c r="H92" s="214">
        <f t="shared" ref="H92" si="237">O92+V92+AC92+AJ92</f>
        <v>0</v>
      </c>
      <c r="I92" s="214">
        <f t="shared" ref="I92" si="238">P92+W92+AD92+AK92</f>
        <v>0</v>
      </c>
      <c r="J92" s="214">
        <f t="shared" ref="J92" si="239">Q92+X92+AE92+AL92</f>
        <v>0</v>
      </c>
      <c r="K92" s="214">
        <f t="shared" ref="K92" si="240">R92+Y92+AF92+AM92</f>
        <v>2</v>
      </c>
      <c r="L92" s="266">
        <v>0</v>
      </c>
      <c r="M92" s="266">
        <v>0</v>
      </c>
      <c r="N92" s="266">
        <v>0</v>
      </c>
      <c r="O92" s="266">
        <v>0</v>
      </c>
      <c r="P92" s="266">
        <v>0</v>
      </c>
      <c r="Q92" s="266">
        <v>0</v>
      </c>
      <c r="R92" s="266">
        <v>0</v>
      </c>
      <c r="S92" s="266">
        <v>0</v>
      </c>
      <c r="T92" s="266">
        <v>0</v>
      </c>
      <c r="U92" s="266">
        <v>0</v>
      </c>
      <c r="V92" s="266">
        <v>0</v>
      </c>
      <c r="W92" s="266">
        <v>0</v>
      </c>
      <c r="X92" s="266">
        <v>0</v>
      </c>
      <c r="Y92" s="266">
        <v>0</v>
      </c>
      <c r="Z92" s="266"/>
      <c r="AA92" s="266"/>
      <c r="AB92" s="266"/>
      <c r="AC92" s="266"/>
      <c r="AD92" s="266"/>
      <c r="AE92" s="266"/>
      <c r="AF92" s="266"/>
      <c r="AG92" s="266">
        <v>0</v>
      </c>
      <c r="AH92" s="266">
        <v>0</v>
      </c>
      <c r="AI92" s="266">
        <v>0</v>
      </c>
      <c r="AJ92" s="266">
        <v>0</v>
      </c>
      <c r="AK92" s="266">
        <v>0</v>
      </c>
      <c r="AL92" s="266">
        <v>0</v>
      </c>
      <c r="AM92" s="266">
        <v>2</v>
      </c>
      <c r="AN92" s="238">
        <f t="shared" ref="AN92" si="241">AU92+BB92+BI92+BP92</f>
        <v>0</v>
      </c>
      <c r="AO92" s="238">
        <f t="shared" ref="AO92" si="242">AV92+BC92+BJ92+BQ92</f>
        <v>0</v>
      </c>
      <c r="AP92" s="238">
        <f t="shared" ref="AP92" si="243">AW92+BD92+BK92+BR92</f>
        <v>0</v>
      </c>
      <c r="AQ92" s="238">
        <f t="shared" ref="AQ92" si="244">AX92+BE92+BL92+BS92</f>
        <v>0</v>
      </c>
      <c r="AR92" s="238">
        <f t="shared" ref="AR92" si="245">AY92+BF92+BM92+BT92</f>
        <v>0</v>
      </c>
      <c r="AS92" s="238">
        <f t="shared" ref="AS92" si="246">AZ92+BG92+BN92+BU92</f>
        <v>0</v>
      </c>
      <c r="AT92" s="238">
        <f t="shared" ref="AT92" si="247">BA92+BH92+BO92+BV92</f>
        <v>0</v>
      </c>
      <c r="AU92" s="266">
        <v>0</v>
      </c>
      <c r="AV92" s="266">
        <v>0</v>
      </c>
      <c r="AW92" s="266">
        <v>0</v>
      </c>
      <c r="AX92" s="266">
        <v>0</v>
      </c>
      <c r="AY92" s="266">
        <v>0</v>
      </c>
      <c r="AZ92" s="266">
        <v>0</v>
      </c>
      <c r="BA92" s="266">
        <v>0</v>
      </c>
      <c r="BB92" s="266">
        <v>0</v>
      </c>
      <c r="BC92" s="266">
        <v>0</v>
      </c>
      <c r="BD92" s="266">
        <v>0</v>
      </c>
      <c r="BE92" s="266">
        <v>0</v>
      </c>
      <c r="BF92" s="266">
        <v>0</v>
      </c>
      <c r="BG92" s="266">
        <v>0</v>
      </c>
      <c r="BH92" s="266">
        <v>0</v>
      </c>
      <c r="BI92" s="240"/>
      <c r="BJ92" s="240"/>
      <c r="BK92" s="240"/>
      <c r="BL92" s="240"/>
      <c r="BM92" s="240"/>
      <c r="BN92" s="240"/>
      <c r="BO92" s="240"/>
      <c r="BP92" s="240"/>
      <c r="BQ92" s="240"/>
      <c r="BR92" s="240"/>
      <c r="BS92" s="240"/>
      <c r="BT92" s="240"/>
      <c r="BU92" s="240"/>
      <c r="BV92" s="240"/>
      <c r="BW92" s="238">
        <f t="shared" si="225"/>
        <v>0</v>
      </c>
      <c r="BX92" s="238">
        <f t="shared" si="226"/>
        <v>0</v>
      </c>
      <c r="BY92" s="238">
        <f t="shared" si="227"/>
        <v>0</v>
      </c>
      <c r="BZ92" s="238">
        <f t="shared" si="228"/>
        <v>0</v>
      </c>
      <c r="CA92" s="238">
        <f t="shared" si="229"/>
        <v>0</v>
      </c>
      <c r="CB92" s="238">
        <f t="shared" si="230"/>
        <v>0</v>
      </c>
      <c r="CC92" s="238">
        <f t="shared" si="231"/>
        <v>0</v>
      </c>
      <c r="CD92" s="221"/>
    </row>
    <row r="93" spans="1:82" x14ac:dyDescent="0.2">
      <c r="A93" s="275" t="s">
        <v>1037</v>
      </c>
      <c r="B93" s="277" t="s">
        <v>1040</v>
      </c>
      <c r="C93" s="278" t="s">
        <v>1041</v>
      </c>
      <c r="D93" s="221"/>
      <c r="E93" s="214">
        <f t="shared" ref="E93:E96" si="248">L93+S93+Z93+AG93</f>
        <v>0</v>
      </c>
      <c r="F93" s="214">
        <f t="shared" ref="F93:F96" si="249">M93+T93+AA93+AH93</f>
        <v>0</v>
      </c>
      <c r="G93" s="214">
        <f t="shared" ref="G93:G96" si="250">N93+U93+AB93+AI93</f>
        <v>0</v>
      </c>
      <c r="H93" s="214">
        <f t="shared" ref="H93:H96" si="251">O93+V93+AC93+AJ93</f>
        <v>0</v>
      </c>
      <c r="I93" s="214">
        <f t="shared" ref="I93:I96" si="252">P93+W93+AD93+AK93</f>
        <v>0</v>
      </c>
      <c r="J93" s="214">
        <f t="shared" ref="J93:J96" si="253">Q93+X93+AE93+AL93</f>
        <v>0</v>
      </c>
      <c r="K93" s="214">
        <f t="shared" ref="K93:K96" si="254">R93+Y93+AF93+AM93</f>
        <v>1</v>
      </c>
      <c r="L93" s="266">
        <v>0</v>
      </c>
      <c r="M93" s="266">
        <v>0</v>
      </c>
      <c r="N93" s="266">
        <v>0</v>
      </c>
      <c r="O93" s="266">
        <v>0</v>
      </c>
      <c r="P93" s="266">
        <v>0</v>
      </c>
      <c r="Q93" s="266">
        <v>0</v>
      </c>
      <c r="R93" s="266">
        <v>0</v>
      </c>
      <c r="S93" s="266">
        <v>0</v>
      </c>
      <c r="T93" s="266">
        <v>0</v>
      </c>
      <c r="U93" s="266">
        <v>0</v>
      </c>
      <c r="V93" s="266">
        <v>0</v>
      </c>
      <c r="W93" s="266">
        <v>0</v>
      </c>
      <c r="X93" s="266">
        <v>0</v>
      </c>
      <c r="Y93" s="266">
        <v>0</v>
      </c>
      <c r="Z93" s="266">
        <v>0</v>
      </c>
      <c r="AA93" s="266">
        <v>0</v>
      </c>
      <c r="AB93" s="266">
        <v>0</v>
      </c>
      <c r="AC93" s="266">
        <v>0</v>
      </c>
      <c r="AD93" s="266">
        <v>0</v>
      </c>
      <c r="AE93" s="266">
        <v>0</v>
      </c>
      <c r="AF93" s="266">
        <v>0</v>
      </c>
      <c r="AG93" s="266">
        <v>0</v>
      </c>
      <c r="AH93" s="266">
        <v>0</v>
      </c>
      <c r="AI93" s="266">
        <v>0</v>
      </c>
      <c r="AJ93" s="266">
        <v>0</v>
      </c>
      <c r="AK93" s="266">
        <v>0</v>
      </c>
      <c r="AL93" s="266">
        <v>0</v>
      </c>
      <c r="AM93" s="266">
        <v>1</v>
      </c>
      <c r="AN93" s="238">
        <f t="shared" ref="AN93:AN96" si="255">AU93+BB93+BI93+BP93</f>
        <v>0</v>
      </c>
      <c r="AO93" s="238">
        <f t="shared" ref="AO93:AO96" si="256">AV93+BC93+BJ93+BQ93</f>
        <v>0</v>
      </c>
      <c r="AP93" s="238">
        <f t="shared" ref="AP93:AP96" si="257">AW93+BD93+BK93+BR93</f>
        <v>0</v>
      </c>
      <c r="AQ93" s="238">
        <f t="shared" ref="AQ93:AQ96" si="258">AX93+BE93+BL93+BS93</f>
        <v>0</v>
      </c>
      <c r="AR93" s="238">
        <f t="shared" ref="AR93:AR96" si="259">AY93+BF93+BM93+BT93</f>
        <v>0</v>
      </c>
      <c r="AS93" s="238">
        <f t="shared" ref="AS93:AS96" si="260">AZ93+BG93+BN93+BU93</f>
        <v>0</v>
      </c>
      <c r="AT93" s="238">
        <f t="shared" ref="AT93:AT96" si="261">BA93+BH93+BO93+BV93</f>
        <v>0</v>
      </c>
      <c r="AU93" s="240"/>
      <c r="AV93" s="240"/>
      <c r="AW93" s="240"/>
      <c r="AX93" s="240"/>
      <c r="AY93" s="240"/>
      <c r="AZ93" s="240"/>
      <c r="BA93" s="240"/>
      <c r="BB93" s="240"/>
      <c r="BC93" s="240"/>
      <c r="BD93" s="240"/>
      <c r="BE93" s="240"/>
      <c r="BF93" s="240"/>
      <c r="BG93" s="240"/>
      <c r="BH93" s="240"/>
      <c r="BI93" s="240"/>
      <c r="BJ93" s="240"/>
      <c r="BK93" s="240"/>
      <c r="BL93" s="240"/>
      <c r="BM93" s="240"/>
      <c r="BN93" s="240"/>
      <c r="BO93" s="240"/>
      <c r="BP93" s="240"/>
      <c r="BQ93" s="240"/>
      <c r="BR93" s="240"/>
      <c r="BS93" s="240"/>
      <c r="BT93" s="240"/>
      <c r="BU93" s="240"/>
      <c r="BV93" s="240"/>
      <c r="BW93" s="238">
        <f t="shared" si="225"/>
        <v>0</v>
      </c>
      <c r="BX93" s="238">
        <f t="shared" si="226"/>
        <v>0</v>
      </c>
      <c r="BY93" s="238">
        <f t="shared" si="227"/>
        <v>0</v>
      </c>
      <c r="BZ93" s="238">
        <f t="shared" si="228"/>
        <v>0</v>
      </c>
      <c r="CA93" s="238">
        <f t="shared" si="229"/>
        <v>0</v>
      </c>
      <c r="CB93" s="238">
        <f t="shared" si="230"/>
        <v>0</v>
      </c>
      <c r="CC93" s="238">
        <f t="shared" si="231"/>
        <v>0</v>
      </c>
      <c r="CD93" s="221"/>
    </row>
    <row r="94" spans="1:82" x14ac:dyDescent="0.2">
      <c r="A94" s="275" t="s">
        <v>1038</v>
      </c>
      <c r="B94" s="277" t="s">
        <v>1042</v>
      </c>
      <c r="C94" s="278" t="s">
        <v>1043</v>
      </c>
      <c r="D94" s="221"/>
      <c r="E94" s="214">
        <f t="shared" si="248"/>
        <v>0</v>
      </c>
      <c r="F94" s="214">
        <f t="shared" si="249"/>
        <v>0</v>
      </c>
      <c r="G94" s="214">
        <f t="shared" si="250"/>
        <v>0</v>
      </c>
      <c r="H94" s="214">
        <f t="shared" si="251"/>
        <v>0</v>
      </c>
      <c r="I94" s="214">
        <f t="shared" si="252"/>
        <v>0</v>
      </c>
      <c r="J94" s="214">
        <f t="shared" si="253"/>
        <v>0</v>
      </c>
      <c r="K94" s="214">
        <f t="shared" si="254"/>
        <v>0</v>
      </c>
      <c r="L94" s="266"/>
      <c r="M94" s="266"/>
      <c r="N94" s="266"/>
      <c r="O94" s="266"/>
      <c r="P94" s="266"/>
      <c r="Q94" s="266"/>
      <c r="R94" s="266"/>
      <c r="S94" s="266"/>
      <c r="T94" s="266"/>
      <c r="U94" s="266"/>
      <c r="V94" s="266"/>
      <c r="W94" s="266"/>
      <c r="X94" s="266"/>
      <c r="Y94" s="266"/>
      <c r="Z94" s="266"/>
      <c r="AA94" s="266"/>
      <c r="AB94" s="266"/>
      <c r="AC94" s="266"/>
      <c r="AD94" s="266"/>
      <c r="AE94" s="266"/>
      <c r="AF94" s="266"/>
      <c r="AG94" s="266"/>
      <c r="AH94" s="266"/>
      <c r="AI94" s="266"/>
      <c r="AJ94" s="266"/>
      <c r="AK94" s="266"/>
      <c r="AL94" s="266"/>
      <c r="AM94" s="266"/>
      <c r="AN94" s="238">
        <f t="shared" si="255"/>
        <v>0</v>
      </c>
      <c r="AO94" s="238">
        <f t="shared" si="256"/>
        <v>0</v>
      </c>
      <c r="AP94" s="238">
        <f t="shared" si="257"/>
        <v>0</v>
      </c>
      <c r="AQ94" s="238">
        <f t="shared" si="258"/>
        <v>0</v>
      </c>
      <c r="AR94" s="238">
        <f t="shared" si="259"/>
        <v>0</v>
      </c>
      <c r="AS94" s="238">
        <f t="shared" si="260"/>
        <v>0</v>
      </c>
      <c r="AT94" s="238">
        <f t="shared" si="261"/>
        <v>0</v>
      </c>
      <c r="AU94" s="240"/>
      <c r="AV94" s="240"/>
      <c r="AW94" s="240"/>
      <c r="AX94" s="240"/>
      <c r="AY94" s="240"/>
      <c r="AZ94" s="240"/>
      <c r="BA94" s="240"/>
      <c r="BB94" s="240"/>
      <c r="BC94" s="240"/>
      <c r="BD94" s="240"/>
      <c r="BE94" s="240"/>
      <c r="BF94" s="240"/>
      <c r="BG94" s="240"/>
      <c r="BH94" s="240"/>
      <c r="BI94" s="240"/>
      <c r="BJ94" s="240"/>
      <c r="BK94" s="240"/>
      <c r="BL94" s="240"/>
      <c r="BM94" s="240"/>
      <c r="BN94" s="240"/>
      <c r="BO94" s="240"/>
      <c r="BP94" s="240"/>
      <c r="BQ94" s="240"/>
      <c r="BR94" s="240"/>
      <c r="BS94" s="240"/>
      <c r="BT94" s="240"/>
      <c r="BU94" s="240"/>
      <c r="BV94" s="240"/>
      <c r="BW94" s="238">
        <f t="shared" si="225"/>
        <v>0</v>
      </c>
      <c r="BX94" s="238">
        <f t="shared" si="226"/>
        <v>0</v>
      </c>
      <c r="BY94" s="238">
        <f t="shared" si="227"/>
        <v>0</v>
      </c>
      <c r="BZ94" s="238">
        <f t="shared" si="228"/>
        <v>0</v>
      </c>
      <c r="CA94" s="238">
        <f t="shared" si="229"/>
        <v>0</v>
      </c>
      <c r="CB94" s="238">
        <f t="shared" si="230"/>
        <v>0</v>
      </c>
      <c r="CC94" s="238">
        <f t="shared" si="231"/>
        <v>0</v>
      </c>
      <c r="CD94" s="221"/>
    </row>
    <row r="95" spans="1:82" x14ac:dyDescent="0.2">
      <c r="A95" s="275" t="s">
        <v>1039</v>
      </c>
      <c r="B95" s="277" t="s">
        <v>1044</v>
      </c>
      <c r="C95" s="278" t="s">
        <v>1045</v>
      </c>
      <c r="D95" s="221"/>
      <c r="E95" s="214">
        <f t="shared" si="248"/>
        <v>0</v>
      </c>
      <c r="F95" s="214">
        <f t="shared" si="249"/>
        <v>0</v>
      </c>
      <c r="G95" s="214">
        <f t="shared" si="250"/>
        <v>0</v>
      </c>
      <c r="H95" s="214">
        <f t="shared" si="251"/>
        <v>0</v>
      </c>
      <c r="I95" s="214">
        <f t="shared" si="252"/>
        <v>0</v>
      </c>
      <c r="J95" s="214">
        <f t="shared" si="253"/>
        <v>0</v>
      </c>
      <c r="K95" s="214">
        <f t="shared" si="254"/>
        <v>1</v>
      </c>
      <c r="L95" s="266">
        <v>0</v>
      </c>
      <c r="M95" s="266">
        <v>0</v>
      </c>
      <c r="N95" s="266">
        <v>0</v>
      </c>
      <c r="O95" s="266">
        <v>0</v>
      </c>
      <c r="P95" s="266">
        <v>0</v>
      </c>
      <c r="Q95" s="266">
        <v>0</v>
      </c>
      <c r="R95" s="266">
        <v>0</v>
      </c>
      <c r="S95" s="266">
        <v>0</v>
      </c>
      <c r="T95" s="266">
        <v>0</v>
      </c>
      <c r="U95" s="266">
        <v>0</v>
      </c>
      <c r="V95" s="266">
        <v>0</v>
      </c>
      <c r="W95" s="266">
        <v>0</v>
      </c>
      <c r="X95" s="266">
        <v>0</v>
      </c>
      <c r="Y95" s="266">
        <v>0</v>
      </c>
      <c r="Z95" s="266">
        <v>0</v>
      </c>
      <c r="AA95" s="266">
        <v>0</v>
      </c>
      <c r="AB95" s="266">
        <v>0</v>
      </c>
      <c r="AC95" s="266">
        <v>0</v>
      </c>
      <c r="AD95" s="266">
        <v>0</v>
      </c>
      <c r="AE95" s="266">
        <v>0</v>
      </c>
      <c r="AF95" s="266">
        <v>0</v>
      </c>
      <c r="AG95" s="266">
        <v>0</v>
      </c>
      <c r="AH95" s="266">
        <v>0</v>
      </c>
      <c r="AI95" s="266">
        <v>0</v>
      </c>
      <c r="AJ95" s="266">
        <v>0</v>
      </c>
      <c r="AK95" s="266">
        <v>0</v>
      </c>
      <c r="AL95" s="266">
        <v>0</v>
      </c>
      <c r="AM95" s="266">
        <v>1</v>
      </c>
      <c r="AN95" s="238">
        <f t="shared" si="255"/>
        <v>0</v>
      </c>
      <c r="AO95" s="238">
        <f t="shared" si="256"/>
        <v>0</v>
      </c>
      <c r="AP95" s="238">
        <f t="shared" si="257"/>
        <v>0</v>
      </c>
      <c r="AQ95" s="238">
        <f t="shared" si="258"/>
        <v>0</v>
      </c>
      <c r="AR95" s="238">
        <f t="shared" si="259"/>
        <v>0</v>
      </c>
      <c r="AS95" s="238">
        <f t="shared" si="260"/>
        <v>0</v>
      </c>
      <c r="AT95" s="238">
        <f t="shared" si="261"/>
        <v>0</v>
      </c>
      <c r="AU95" s="266">
        <v>0</v>
      </c>
      <c r="AV95" s="266">
        <v>0</v>
      </c>
      <c r="AW95" s="266">
        <v>0</v>
      </c>
      <c r="AX95" s="266">
        <v>0</v>
      </c>
      <c r="AY95" s="266">
        <v>0</v>
      </c>
      <c r="AZ95" s="266">
        <v>0</v>
      </c>
      <c r="BA95" s="266">
        <v>0</v>
      </c>
      <c r="BB95" s="266">
        <v>0</v>
      </c>
      <c r="BC95" s="266">
        <v>0</v>
      </c>
      <c r="BD95" s="266">
        <v>0</v>
      </c>
      <c r="BE95" s="266">
        <v>0</v>
      </c>
      <c r="BF95" s="266">
        <v>0</v>
      </c>
      <c r="BG95" s="266">
        <v>0</v>
      </c>
      <c r="BH95" s="266">
        <v>0</v>
      </c>
      <c r="BI95" s="266">
        <v>0</v>
      </c>
      <c r="BJ95" s="266">
        <v>0</v>
      </c>
      <c r="BK95" s="266">
        <v>0</v>
      </c>
      <c r="BL95" s="266">
        <v>0</v>
      </c>
      <c r="BM95" s="266">
        <v>0</v>
      </c>
      <c r="BN95" s="266">
        <v>0</v>
      </c>
      <c r="BO95" s="266">
        <v>0</v>
      </c>
      <c r="BP95" s="240"/>
      <c r="BQ95" s="240"/>
      <c r="BR95" s="240"/>
      <c r="BS95" s="240"/>
      <c r="BT95" s="240"/>
      <c r="BU95" s="240"/>
      <c r="BV95" s="240"/>
      <c r="BW95" s="238">
        <f t="shared" si="225"/>
        <v>0</v>
      </c>
      <c r="BX95" s="238">
        <f t="shared" si="226"/>
        <v>0</v>
      </c>
      <c r="BY95" s="238">
        <f t="shared" si="227"/>
        <v>0</v>
      </c>
      <c r="BZ95" s="238">
        <f t="shared" si="228"/>
        <v>0</v>
      </c>
      <c r="CA95" s="238">
        <f t="shared" si="229"/>
        <v>0</v>
      </c>
      <c r="CB95" s="238">
        <f t="shared" si="230"/>
        <v>0</v>
      </c>
      <c r="CC95" s="238">
        <f t="shared" si="231"/>
        <v>0</v>
      </c>
      <c r="CD95" s="221"/>
    </row>
    <row r="96" spans="1:82" x14ac:dyDescent="0.2">
      <c r="A96" s="275"/>
      <c r="B96" s="277"/>
      <c r="C96" s="278"/>
      <c r="D96" s="221"/>
      <c r="E96" s="214">
        <f t="shared" si="248"/>
        <v>0</v>
      </c>
      <c r="F96" s="214">
        <f t="shared" si="249"/>
        <v>0</v>
      </c>
      <c r="G96" s="214">
        <f t="shared" si="250"/>
        <v>0</v>
      </c>
      <c r="H96" s="214">
        <f t="shared" si="251"/>
        <v>0</v>
      </c>
      <c r="I96" s="214">
        <f t="shared" si="252"/>
        <v>0</v>
      </c>
      <c r="J96" s="214">
        <f t="shared" si="253"/>
        <v>0</v>
      </c>
      <c r="K96" s="214">
        <f t="shared" si="254"/>
        <v>0</v>
      </c>
      <c r="L96" s="266"/>
      <c r="M96" s="266"/>
      <c r="N96" s="266"/>
      <c r="O96" s="266"/>
      <c r="P96" s="266"/>
      <c r="Q96" s="266"/>
      <c r="R96" s="266"/>
      <c r="S96" s="266"/>
      <c r="T96" s="266"/>
      <c r="U96" s="266"/>
      <c r="V96" s="266"/>
      <c r="W96" s="266"/>
      <c r="X96" s="266"/>
      <c r="Y96" s="266"/>
      <c r="Z96" s="266"/>
      <c r="AA96" s="266"/>
      <c r="AB96" s="266"/>
      <c r="AC96" s="266"/>
      <c r="AD96" s="266"/>
      <c r="AE96" s="266"/>
      <c r="AF96" s="266"/>
      <c r="AG96" s="266"/>
      <c r="AH96" s="266"/>
      <c r="AI96" s="266"/>
      <c r="AJ96" s="266"/>
      <c r="AK96" s="266"/>
      <c r="AL96" s="266"/>
      <c r="AM96" s="266"/>
      <c r="AN96" s="238">
        <f t="shared" si="255"/>
        <v>0</v>
      </c>
      <c r="AO96" s="238">
        <f t="shared" si="256"/>
        <v>0</v>
      </c>
      <c r="AP96" s="238">
        <f t="shared" si="257"/>
        <v>0</v>
      </c>
      <c r="AQ96" s="238">
        <f t="shared" si="258"/>
        <v>0</v>
      </c>
      <c r="AR96" s="238">
        <f t="shared" si="259"/>
        <v>0</v>
      </c>
      <c r="AS96" s="238">
        <f t="shared" si="260"/>
        <v>0</v>
      </c>
      <c r="AT96" s="238">
        <f t="shared" si="261"/>
        <v>0</v>
      </c>
      <c r="AU96" s="240"/>
      <c r="AV96" s="240"/>
      <c r="AW96" s="240"/>
      <c r="AX96" s="240"/>
      <c r="AY96" s="240"/>
      <c r="AZ96" s="240"/>
      <c r="BA96" s="240"/>
      <c r="BB96" s="240"/>
      <c r="BC96" s="240"/>
      <c r="BD96" s="240"/>
      <c r="BE96" s="240"/>
      <c r="BF96" s="240"/>
      <c r="BG96" s="240"/>
      <c r="BH96" s="240"/>
      <c r="BI96" s="240"/>
      <c r="BJ96" s="240"/>
      <c r="BK96" s="240"/>
      <c r="BL96" s="240"/>
      <c r="BM96" s="240"/>
      <c r="BN96" s="240"/>
      <c r="BO96" s="240"/>
      <c r="BP96" s="240"/>
      <c r="BQ96" s="240"/>
      <c r="BR96" s="240"/>
      <c r="BS96" s="240"/>
      <c r="BT96" s="240"/>
      <c r="BU96" s="240"/>
      <c r="BV96" s="240"/>
      <c r="BW96" s="238">
        <f t="shared" si="225"/>
        <v>0</v>
      </c>
      <c r="BX96" s="238">
        <f t="shared" si="226"/>
        <v>0</v>
      </c>
      <c r="BY96" s="238">
        <f t="shared" si="227"/>
        <v>0</v>
      </c>
      <c r="BZ96" s="238">
        <f t="shared" si="228"/>
        <v>0</v>
      </c>
      <c r="CA96" s="238">
        <f t="shared" si="229"/>
        <v>0</v>
      </c>
      <c r="CB96" s="238">
        <f t="shared" si="230"/>
        <v>0</v>
      </c>
      <c r="CC96" s="238">
        <f t="shared" si="231"/>
        <v>0</v>
      </c>
      <c r="CD96" s="221"/>
    </row>
  </sheetData>
  <customSheetViews>
    <customSheetView guid="{500C2F4F-1743-499A-A051-20565DBF52B2}" scale="60" showPageBreaks="1" printArea="1" view="pageBreakPreview" topLeftCell="R1">
      <selection activeCell="BX47" sqref="BX47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7">
    <mergeCell ref="A13:AM13"/>
    <mergeCell ref="A8:AM8"/>
    <mergeCell ref="A4:AM4"/>
    <mergeCell ref="A5:AM5"/>
    <mergeCell ref="A7:AM7"/>
    <mergeCell ref="A10:AM10"/>
    <mergeCell ref="A12:AM12"/>
    <mergeCell ref="CD15:CD19"/>
    <mergeCell ref="E17:AM17"/>
    <mergeCell ref="AN17:BV17"/>
    <mergeCell ref="E18:K18"/>
    <mergeCell ref="BB18:BH18"/>
    <mergeCell ref="BI18:BO18"/>
    <mergeCell ref="BP18:BV18"/>
    <mergeCell ref="L18:R18"/>
    <mergeCell ref="S18:Y18"/>
    <mergeCell ref="Z18:AF18"/>
    <mergeCell ref="AG18:AM18"/>
    <mergeCell ref="AN18:AT18"/>
    <mergeCell ref="AU18:BA18"/>
    <mergeCell ref="BW15:CC18"/>
    <mergeCell ref="A14:AM14"/>
    <mergeCell ref="B15:B19"/>
    <mergeCell ref="C15:C19"/>
    <mergeCell ref="D15:D19"/>
    <mergeCell ref="E15:BV16"/>
    <mergeCell ref="A15:A19"/>
  </mergeCells>
  <hyperlinks>
    <hyperlink ref="B63" r:id="rId2" display="Установка  КТПН 6/04кВ  в центрах питания с тр-рам ТМГ-250.Строительство ВЛ,КЛ-6,04кВ ул.Фабричная"/>
  </hyperlinks>
  <printOptions horizontalCentered="1"/>
  <pageMargins left="0.78740157480314965" right="0.39370078740157483" top="0.78740157480314965" bottom="0.78740157480314965" header="0.51181102362204722" footer="0.51181102362204722"/>
  <pageSetup paperSize="9" scale="39" fitToHeight="0" orientation="landscape" r:id="rId3"/>
  <headerFooter alignWithMargins="0"/>
  <colBreaks count="1" manualBreakCount="1">
    <brk id="39" max="98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26" customWidth="1"/>
    <col min="2" max="2" width="37.25" style="26" bestFit="1" customWidth="1"/>
    <col min="3" max="3" width="12.125" style="26" customWidth="1"/>
    <col min="4" max="4" width="21.75" style="26" customWidth="1"/>
    <col min="5" max="5" width="18.125" style="26" customWidth="1"/>
    <col min="6" max="7" width="9.75" style="26" customWidth="1"/>
    <col min="8" max="15" width="10.125" style="26" customWidth="1"/>
    <col min="16" max="17" width="12" style="26" customWidth="1"/>
    <col min="18" max="19" width="8" style="26" customWidth="1"/>
    <col min="20" max="20" width="10.25" style="26" customWidth="1"/>
    <col min="21" max="21" width="8.5" style="26" customWidth="1"/>
    <col min="22" max="22" width="13.25" style="26" customWidth="1"/>
    <col min="23" max="23" width="13" style="26" customWidth="1"/>
    <col min="24" max="24" width="10.25" style="26" customWidth="1"/>
    <col min="25" max="25" width="11.25" style="26" customWidth="1"/>
    <col min="26" max="26" width="11.75" style="26" customWidth="1"/>
    <col min="27" max="27" width="8.75" style="26" customWidth="1"/>
    <col min="28" max="31" width="9" style="26"/>
    <col min="32" max="32" width="16.25" style="26" customWidth="1"/>
    <col min="33" max="67" width="9" style="26"/>
    <col min="68" max="68" width="17.375" style="26" customWidth="1"/>
    <col min="69" max="16384" width="9" style="26"/>
  </cols>
  <sheetData>
    <row r="1" spans="1:34" ht="18.75" x14ac:dyDescent="0.25">
      <c r="U1" s="33" t="s">
        <v>56</v>
      </c>
    </row>
    <row r="2" spans="1:34" ht="18.75" x14ac:dyDescent="0.3">
      <c r="U2" s="34" t="s">
        <v>0</v>
      </c>
    </row>
    <row r="3" spans="1:34" ht="18.75" x14ac:dyDescent="0.3">
      <c r="U3" s="25" t="s">
        <v>879</v>
      </c>
    </row>
    <row r="4" spans="1:34" ht="18.75" x14ac:dyDescent="0.3">
      <c r="A4" s="320" t="s">
        <v>240</v>
      </c>
      <c r="B4" s="320"/>
      <c r="C4" s="320"/>
      <c r="D4" s="320"/>
      <c r="E4" s="320"/>
      <c r="F4" s="320"/>
      <c r="G4" s="320"/>
      <c r="H4" s="320"/>
      <c r="I4" s="320"/>
      <c r="J4" s="320"/>
      <c r="K4" s="320"/>
      <c r="L4" s="320"/>
      <c r="M4" s="320"/>
      <c r="N4" s="320"/>
      <c r="O4" s="320"/>
      <c r="P4" s="320"/>
      <c r="Q4" s="320"/>
      <c r="R4" s="320"/>
      <c r="S4" s="320"/>
      <c r="T4" s="320"/>
      <c r="U4" s="320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</row>
    <row r="5" spans="1:34" ht="18.75" x14ac:dyDescent="0.3">
      <c r="A5" s="323" t="s">
        <v>65</v>
      </c>
      <c r="B5" s="323"/>
      <c r="C5" s="323"/>
      <c r="D5" s="323"/>
      <c r="E5" s="323"/>
      <c r="F5" s="323"/>
      <c r="G5" s="323"/>
      <c r="H5" s="323"/>
      <c r="I5" s="323"/>
      <c r="J5" s="323"/>
      <c r="K5" s="323"/>
      <c r="L5" s="323"/>
      <c r="M5" s="323"/>
      <c r="N5" s="323"/>
      <c r="O5" s="323"/>
      <c r="P5" s="323"/>
      <c r="Q5" s="323"/>
      <c r="R5" s="323"/>
      <c r="S5" s="323"/>
      <c r="T5" s="323"/>
      <c r="U5" s="323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</row>
    <row r="6" spans="1:34" ht="18.75" x14ac:dyDescent="0.3">
      <c r="A6" s="154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</row>
    <row r="7" spans="1:34" ht="18.75" x14ac:dyDescent="0.3">
      <c r="A7" s="323" t="s">
        <v>883</v>
      </c>
      <c r="B7" s="323"/>
      <c r="C7" s="323"/>
      <c r="D7" s="323"/>
      <c r="E7" s="323"/>
      <c r="F7" s="323"/>
      <c r="G7" s="323"/>
      <c r="H7" s="323"/>
      <c r="I7" s="323"/>
      <c r="J7" s="323"/>
      <c r="K7" s="323"/>
      <c r="L7" s="323"/>
      <c r="M7" s="323"/>
      <c r="N7" s="323"/>
      <c r="O7" s="323"/>
      <c r="P7" s="323"/>
      <c r="Q7" s="323"/>
      <c r="R7" s="323"/>
      <c r="S7" s="323"/>
      <c r="T7" s="323"/>
      <c r="U7" s="323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</row>
    <row r="8" spans="1:34" x14ac:dyDescent="0.25">
      <c r="A8" s="322" t="s">
        <v>884</v>
      </c>
      <c r="B8" s="322"/>
      <c r="C8" s="322"/>
      <c r="D8" s="322"/>
      <c r="E8" s="322"/>
      <c r="F8" s="322"/>
      <c r="G8" s="322"/>
      <c r="H8" s="322"/>
      <c r="I8" s="322"/>
      <c r="J8" s="322"/>
      <c r="K8" s="322"/>
      <c r="L8" s="322"/>
      <c r="M8" s="322"/>
      <c r="N8" s="322"/>
      <c r="O8" s="322"/>
      <c r="P8" s="322"/>
      <c r="Q8" s="322"/>
      <c r="R8" s="322"/>
      <c r="S8" s="322"/>
      <c r="T8" s="322"/>
      <c r="U8" s="322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4" x14ac:dyDescent="0.25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</row>
    <row r="10" spans="1:34" ht="18.75" x14ac:dyDescent="0.3">
      <c r="A10" s="324" t="s">
        <v>21</v>
      </c>
      <c r="B10" s="324"/>
      <c r="C10" s="324"/>
      <c r="D10" s="324"/>
      <c r="E10" s="324"/>
      <c r="F10" s="324"/>
      <c r="G10" s="324"/>
      <c r="H10" s="324"/>
      <c r="I10" s="324"/>
      <c r="J10" s="324"/>
      <c r="K10" s="324"/>
      <c r="L10" s="324"/>
      <c r="M10" s="324"/>
      <c r="N10" s="324"/>
      <c r="O10" s="324"/>
      <c r="P10" s="324"/>
      <c r="Q10" s="324"/>
      <c r="R10" s="324"/>
      <c r="S10" s="324"/>
      <c r="T10" s="324"/>
      <c r="U10" s="324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</row>
    <row r="11" spans="1:34" ht="18.75" x14ac:dyDescent="0.3">
      <c r="AG11" s="34"/>
    </row>
    <row r="12" spans="1:34" ht="18.75" x14ac:dyDescent="0.25">
      <c r="A12" s="325" t="s">
        <v>882</v>
      </c>
      <c r="B12" s="325"/>
      <c r="C12" s="325"/>
      <c r="D12" s="325"/>
      <c r="E12" s="325"/>
      <c r="F12" s="325"/>
      <c r="G12" s="325"/>
      <c r="H12" s="325"/>
      <c r="I12" s="325"/>
      <c r="J12" s="325"/>
      <c r="K12" s="325"/>
      <c r="L12" s="325"/>
      <c r="M12" s="325"/>
      <c r="N12" s="325"/>
      <c r="O12" s="325"/>
      <c r="P12" s="325"/>
      <c r="Q12" s="325"/>
      <c r="R12" s="325"/>
      <c r="S12" s="325"/>
      <c r="T12" s="325"/>
      <c r="U12" s="325"/>
      <c r="V12" s="156"/>
      <c r="W12" s="156"/>
      <c r="X12" s="156"/>
      <c r="Y12" s="156"/>
      <c r="Z12" s="156"/>
      <c r="AA12" s="156"/>
      <c r="AB12" s="156"/>
      <c r="AC12" s="156"/>
      <c r="AD12" s="156"/>
      <c r="AE12" s="156"/>
      <c r="AF12" s="156"/>
      <c r="AG12" s="156"/>
    </row>
    <row r="13" spans="1:34" x14ac:dyDescent="0.25">
      <c r="A13" s="322" t="s">
        <v>885</v>
      </c>
      <c r="B13" s="322"/>
      <c r="C13" s="322"/>
      <c r="D13" s="322"/>
      <c r="E13" s="322"/>
      <c r="F13" s="322"/>
      <c r="G13" s="322"/>
      <c r="H13" s="322"/>
      <c r="I13" s="322"/>
      <c r="J13" s="322"/>
      <c r="K13" s="322"/>
      <c r="L13" s="322"/>
      <c r="M13" s="322"/>
      <c r="N13" s="322"/>
      <c r="O13" s="322"/>
      <c r="P13" s="322"/>
      <c r="Q13" s="322"/>
      <c r="R13" s="322"/>
      <c r="S13" s="322"/>
      <c r="T13" s="322"/>
      <c r="U13" s="322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</row>
    <row r="14" spans="1:34" s="36" customFormat="1" ht="18.75" x14ac:dyDescent="0.3">
      <c r="A14" s="321"/>
      <c r="B14" s="321"/>
      <c r="C14" s="321"/>
      <c r="D14" s="321"/>
      <c r="E14" s="321"/>
      <c r="F14" s="321"/>
      <c r="G14" s="321"/>
      <c r="H14" s="321"/>
      <c r="I14" s="321"/>
      <c r="J14" s="321"/>
      <c r="K14" s="321"/>
      <c r="L14" s="321"/>
      <c r="M14" s="321"/>
      <c r="N14" s="321"/>
      <c r="O14" s="321"/>
      <c r="P14" s="321"/>
      <c r="Q14" s="321"/>
      <c r="R14" s="321"/>
      <c r="S14" s="321"/>
      <c r="T14" s="321"/>
      <c r="U14" s="321"/>
      <c r="V14" s="34"/>
    </row>
    <row r="15" spans="1:34" ht="15.75" customHeight="1" x14ac:dyDescent="0.25">
      <c r="A15" s="314" t="s">
        <v>66</v>
      </c>
      <c r="B15" s="314" t="s">
        <v>20</v>
      </c>
      <c r="C15" s="314" t="s">
        <v>5</v>
      </c>
      <c r="D15" s="314" t="s">
        <v>899</v>
      </c>
      <c r="E15" s="314" t="s">
        <v>900</v>
      </c>
      <c r="F15" s="326" t="s">
        <v>901</v>
      </c>
      <c r="G15" s="327"/>
      <c r="H15" s="314" t="s">
        <v>902</v>
      </c>
      <c r="I15" s="314"/>
      <c r="J15" s="314" t="s">
        <v>903</v>
      </c>
      <c r="K15" s="314"/>
      <c r="L15" s="314"/>
      <c r="M15" s="314"/>
      <c r="N15" s="314" t="s">
        <v>904</v>
      </c>
      <c r="O15" s="314"/>
      <c r="P15" s="326" t="s">
        <v>845</v>
      </c>
      <c r="Q15" s="330"/>
      <c r="R15" s="330"/>
      <c r="S15" s="327"/>
      <c r="T15" s="314" t="s">
        <v>7</v>
      </c>
      <c r="U15" s="314"/>
      <c r="V15" s="146"/>
    </row>
    <row r="16" spans="1:34" ht="59.25" customHeight="1" x14ac:dyDescent="0.25">
      <c r="A16" s="314"/>
      <c r="B16" s="314"/>
      <c r="C16" s="314"/>
      <c r="D16" s="314"/>
      <c r="E16" s="314"/>
      <c r="F16" s="328"/>
      <c r="G16" s="329"/>
      <c r="H16" s="314"/>
      <c r="I16" s="314"/>
      <c r="J16" s="314"/>
      <c r="K16" s="314"/>
      <c r="L16" s="314"/>
      <c r="M16" s="314"/>
      <c r="N16" s="314"/>
      <c r="O16" s="314"/>
      <c r="P16" s="328"/>
      <c r="Q16" s="331"/>
      <c r="R16" s="331"/>
      <c r="S16" s="329"/>
      <c r="T16" s="314"/>
      <c r="U16" s="314"/>
    </row>
    <row r="17" spans="1:21" ht="49.5" customHeight="1" x14ac:dyDescent="0.25">
      <c r="A17" s="314"/>
      <c r="B17" s="314"/>
      <c r="C17" s="314"/>
      <c r="D17" s="314"/>
      <c r="E17" s="314"/>
      <c r="F17" s="328"/>
      <c r="G17" s="329"/>
      <c r="H17" s="314"/>
      <c r="I17" s="314"/>
      <c r="J17" s="314" t="s">
        <v>9</v>
      </c>
      <c r="K17" s="314"/>
      <c r="L17" s="314" t="s">
        <v>10</v>
      </c>
      <c r="M17" s="314"/>
      <c r="N17" s="314"/>
      <c r="O17" s="314"/>
      <c r="P17" s="318" t="s">
        <v>905</v>
      </c>
      <c r="Q17" s="319"/>
      <c r="R17" s="318" t="s">
        <v>8</v>
      </c>
      <c r="S17" s="319"/>
      <c r="T17" s="314"/>
      <c r="U17" s="314"/>
    </row>
    <row r="18" spans="1:21" ht="129" customHeight="1" x14ac:dyDescent="0.25">
      <c r="A18" s="314"/>
      <c r="B18" s="314"/>
      <c r="C18" s="314"/>
      <c r="D18" s="314"/>
      <c r="E18" s="314"/>
      <c r="F18" s="147" t="s">
        <v>4</v>
      </c>
      <c r="G18" s="147" t="s">
        <v>15</v>
      </c>
      <c r="H18" s="147" t="s">
        <v>4</v>
      </c>
      <c r="I18" s="147" t="s">
        <v>15</v>
      </c>
      <c r="J18" s="147" t="s">
        <v>4</v>
      </c>
      <c r="K18" s="147" t="s">
        <v>841</v>
      </c>
      <c r="L18" s="147" t="s">
        <v>4</v>
      </c>
      <c r="M18" s="147" t="s">
        <v>839</v>
      </c>
      <c r="N18" s="147" t="s">
        <v>4</v>
      </c>
      <c r="O18" s="147" t="s">
        <v>15</v>
      </c>
      <c r="P18" s="147" t="s">
        <v>4</v>
      </c>
      <c r="Q18" s="147" t="s">
        <v>841</v>
      </c>
      <c r="R18" s="147" t="s">
        <v>4</v>
      </c>
      <c r="S18" s="147" t="s">
        <v>842</v>
      </c>
      <c r="T18" s="314"/>
      <c r="U18" s="314"/>
    </row>
    <row r="19" spans="1:21" x14ac:dyDescent="0.25">
      <c r="A19" s="143">
        <v>1</v>
      </c>
      <c r="B19" s="143">
        <v>2</v>
      </c>
      <c r="C19" s="143">
        <v>3</v>
      </c>
      <c r="D19" s="143">
        <v>4</v>
      </c>
      <c r="E19" s="143">
        <v>5</v>
      </c>
      <c r="F19" s="143">
        <v>6</v>
      </c>
      <c r="G19" s="143">
        <v>7</v>
      </c>
      <c r="H19" s="143">
        <v>8</v>
      </c>
      <c r="I19" s="143">
        <v>9</v>
      </c>
      <c r="J19" s="143">
        <v>10</v>
      </c>
      <c r="K19" s="143">
        <v>11</v>
      </c>
      <c r="L19" s="143">
        <v>12</v>
      </c>
      <c r="M19" s="143">
        <v>13</v>
      </c>
      <c r="N19" s="143">
        <v>14</v>
      </c>
      <c r="O19" s="143">
        <v>15</v>
      </c>
      <c r="P19" s="143">
        <v>16</v>
      </c>
      <c r="Q19" s="143">
        <v>17</v>
      </c>
      <c r="R19" s="143">
        <v>18</v>
      </c>
      <c r="S19" s="143">
        <v>19</v>
      </c>
      <c r="T19" s="314">
        <f>S19+1</f>
        <v>20</v>
      </c>
      <c r="U19" s="314"/>
    </row>
    <row r="20" spans="1:21" x14ac:dyDescent="0.2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318"/>
      <c r="U20" s="319"/>
    </row>
    <row r="21" spans="1:21" x14ac:dyDescent="0.25">
      <c r="A21" s="314" t="s">
        <v>157</v>
      </c>
      <c r="B21" s="314"/>
      <c r="C21" s="314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37"/>
      <c r="O21" s="143"/>
      <c r="P21" s="143"/>
      <c r="Q21" s="143"/>
      <c r="R21" s="143"/>
      <c r="S21" s="143"/>
      <c r="T21" s="314"/>
      <c r="U21" s="314"/>
    </row>
    <row r="23" spans="1:21" s="5" customFormat="1" ht="49.5" customHeight="1" x14ac:dyDescent="0.25">
      <c r="A23" s="302" t="s">
        <v>874</v>
      </c>
      <c r="B23" s="302"/>
      <c r="C23" s="302"/>
      <c r="D23" s="302"/>
      <c r="E23" s="302"/>
      <c r="F23" s="302"/>
      <c r="G23" s="302"/>
      <c r="H23" s="302"/>
      <c r="I23" s="302"/>
      <c r="J23" s="302"/>
      <c r="K23" s="302"/>
      <c r="L23" s="18"/>
      <c r="M23" s="18"/>
      <c r="N23" s="18"/>
      <c r="O23" s="18"/>
      <c r="P23" s="18"/>
      <c r="Q23" s="6"/>
      <c r="R23" s="6"/>
    </row>
    <row r="24" spans="1:21" s="5" customFormat="1" ht="15.75" customHeight="1" x14ac:dyDescent="0.25">
      <c r="A24" s="6"/>
      <c r="B24" s="7"/>
      <c r="C24" s="7"/>
      <c r="D24" s="30"/>
      <c r="E24" s="30"/>
      <c r="F24" s="30"/>
      <c r="G24" s="30"/>
      <c r="H24" s="30"/>
      <c r="I24" s="30"/>
      <c r="J24" s="7"/>
      <c r="K24" s="30"/>
      <c r="L24" s="7"/>
      <c r="M24" s="6"/>
      <c r="N24" s="7"/>
      <c r="O24" s="7"/>
      <c r="P24" s="7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S24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45" ht="18.75" x14ac:dyDescent="0.25">
      <c r="S1" s="2"/>
      <c r="W1" s="20" t="s">
        <v>57</v>
      </c>
      <c r="Y1" s="2"/>
    </row>
    <row r="2" spans="1:45" ht="18.75" x14ac:dyDescent="0.3">
      <c r="S2" s="2"/>
      <c r="W2" s="25" t="s">
        <v>0</v>
      </c>
      <c r="Y2" s="2"/>
    </row>
    <row r="3" spans="1:45" ht="18.75" x14ac:dyDescent="0.3">
      <c r="S3" s="2"/>
      <c r="W3" s="25" t="s">
        <v>879</v>
      </c>
      <c r="Y3" s="2"/>
    </row>
    <row r="4" spans="1:45" ht="18.75" x14ac:dyDescent="0.3">
      <c r="A4" s="303" t="s">
        <v>843</v>
      </c>
      <c r="B4" s="303"/>
      <c r="C4" s="303"/>
      <c r="D4" s="303"/>
      <c r="E4" s="303"/>
      <c r="F4" s="303"/>
      <c r="G4" s="303"/>
      <c r="H4" s="303"/>
      <c r="I4" s="303"/>
      <c r="J4" s="303"/>
      <c r="K4" s="303"/>
      <c r="L4" s="303"/>
      <c r="M4" s="303"/>
      <c r="N4" s="303"/>
      <c r="O4" s="303"/>
      <c r="P4" s="303"/>
      <c r="Q4" s="303"/>
      <c r="R4" s="303"/>
      <c r="S4" s="303"/>
      <c r="T4" s="303"/>
      <c r="U4" s="303"/>
      <c r="V4" s="303"/>
      <c r="W4" s="303"/>
      <c r="X4" s="157"/>
      <c r="Y4" s="157"/>
      <c r="Z4" s="157"/>
      <c r="AA4" s="157"/>
    </row>
    <row r="5" spans="1:45" ht="18.75" x14ac:dyDescent="0.3">
      <c r="A5" s="315" t="s">
        <v>65</v>
      </c>
      <c r="B5" s="315"/>
      <c r="C5" s="315"/>
      <c r="D5" s="315"/>
      <c r="E5" s="315"/>
      <c r="F5" s="315"/>
      <c r="G5" s="315"/>
      <c r="H5" s="315"/>
      <c r="I5" s="315"/>
      <c r="J5" s="315"/>
      <c r="K5" s="315"/>
      <c r="L5" s="315"/>
      <c r="M5" s="315"/>
      <c r="N5" s="315"/>
      <c r="O5" s="315"/>
      <c r="P5" s="315"/>
      <c r="Q5" s="315"/>
      <c r="R5" s="315"/>
      <c r="S5" s="315"/>
      <c r="T5" s="315"/>
      <c r="U5" s="315"/>
      <c r="V5" s="315"/>
      <c r="W5" s="315"/>
      <c r="X5" s="150"/>
      <c r="Y5" s="150"/>
      <c r="Z5" s="150"/>
      <c r="AA5" s="150"/>
      <c r="AB5" s="150"/>
    </row>
    <row r="6" spans="1:45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ht="18.75" x14ac:dyDescent="0.3">
      <c r="A7" s="315" t="s">
        <v>876</v>
      </c>
      <c r="B7" s="315"/>
      <c r="C7" s="315"/>
      <c r="D7" s="315"/>
      <c r="E7" s="315"/>
      <c r="F7" s="315"/>
      <c r="G7" s="315"/>
      <c r="H7" s="315"/>
      <c r="I7" s="315"/>
      <c r="J7" s="315"/>
      <c r="K7" s="315"/>
      <c r="L7" s="315"/>
      <c r="M7" s="315"/>
      <c r="N7" s="315"/>
      <c r="O7" s="315"/>
      <c r="P7" s="315"/>
      <c r="Q7" s="315"/>
      <c r="R7" s="315"/>
      <c r="S7" s="315"/>
      <c r="T7" s="315"/>
      <c r="U7" s="315"/>
      <c r="V7" s="315"/>
      <c r="W7" s="315"/>
      <c r="X7" s="150"/>
      <c r="Y7" s="150"/>
      <c r="Z7" s="150"/>
      <c r="AA7" s="150"/>
    </row>
    <row r="8" spans="1:45" x14ac:dyDescent="0.25">
      <c r="A8" s="307" t="s">
        <v>69</v>
      </c>
      <c r="B8" s="307"/>
      <c r="C8" s="307"/>
      <c r="D8" s="307"/>
      <c r="E8" s="307"/>
      <c r="F8" s="307"/>
      <c r="G8" s="307"/>
      <c r="H8" s="307"/>
      <c r="I8" s="307"/>
      <c r="J8" s="307"/>
      <c r="K8" s="307"/>
      <c r="L8" s="307"/>
      <c r="M8" s="307"/>
      <c r="N8" s="307"/>
      <c r="O8" s="307"/>
      <c r="P8" s="307"/>
      <c r="Q8" s="307"/>
      <c r="R8" s="307"/>
      <c r="S8" s="307"/>
      <c r="T8" s="307"/>
      <c r="U8" s="307"/>
      <c r="V8" s="307"/>
      <c r="W8" s="307"/>
      <c r="X8" s="21"/>
      <c r="Y8" s="21"/>
      <c r="Z8" s="21"/>
      <c r="AA8" s="21"/>
    </row>
    <row r="9" spans="1:4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ht="18.75" x14ac:dyDescent="0.3">
      <c r="A10" s="316" t="s">
        <v>21</v>
      </c>
      <c r="B10" s="316"/>
      <c r="C10" s="316"/>
      <c r="D10" s="316"/>
      <c r="E10" s="316"/>
      <c r="F10" s="316"/>
      <c r="G10" s="316"/>
      <c r="H10" s="316"/>
      <c r="I10" s="316"/>
      <c r="J10" s="316"/>
      <c r="K10" s="316"/>
      <c r="L10" s="316"/>
      <c r="M10" s="316"/>
      <c r="N10" s="316"/>
      <c r="O10" s="316"/>
      <c r="P10" s="316"/>
      <c r="Q10" s="316"/>
      <c r="R10" s="316"/>
      <c r="S10" s="316"/>
      <c r="T10" s="316"/>
      <c r="U10" s="316"/>
      <c r="V10" s="316"/>
      <c r="W10" s="316"/>
      <c r="X10" s="158"/>
      <c r="Y10" s="158"/>
      <c r="Z10" s="158"/>
      <c r="AA10" s="158"/>
    </row>
    <row r="11" spans="1:45" ht="18.75" x14ac:dyDescent="0.3">
      <c r="AA11" s="25"/>
    </row>
    <row r="12" spans="1:45" ht="18.75" x14ac:dyDescent="0.25">
      <c r="A12" s="312" t="s">
        <v>54</v>
      </c>
      <c r="B12" s="312"/>
      <c r="C12" s="312"/>
      <c r="D12" s="312"/>
      <c r="E12" s="312"/>
      <c r="F12" s="312"/>
      <c r="G12" s="312"/>
      <c r="H12" s="312"/>
      <c r="I12" s="312"/>
      <c r="J12" s="312"/>
      <c r="K12" s="312"/>
      <c r="L12" s="312"/>
      <c r="M12" s="312"/>
      <c r="N12" s="312"/>
      <c r="O12" s="312"/>
      <c r="P12" s="312"/>
      <c r="Q12" s="312"/>
      <c r="R12" s="312"/>
      <c r="S12" s="312"/>
      <c r="T12" s="312"/>
      <c r="U12" s="312"/>
      <c r="V12" s="312"/>
      <c r="W12" s="312"/>
      <c r="X12" s="159"/>
      <c r="Y12" s="159"/>
      <c r="Z12" s="159"/>
      <c r="AA12" s="159"/>
    </row>
    <row r="13" spans="1:45" x14ac:dyDescent="0.25">
      <c r="A13" s="307" t="s">
        <v>70</v>
      </c>
      <c r="B13" s="307"/>
      <c r="C13" s="307"/>
      <c r="D13" s="307"/>
      <c r="E13" s="307"/>
      <c r="F13" s="307"/>
      <c r="G13" s="307"/>
      <c r="H13" s="307"/>
      <c r="I13" s="307"/>
      <c r="J13" s="307"/>
      <c r="K13" s="307"/>
      <c r="L13" s="307"/>
      <c r="M13" s="307"/>
      <c r="N13" s="307"/>
      <c r="O13" s="307"/>
      <c r="P13" s="307"/>
      <c r="Q13" s="307"/>
      <c r="R13" s="307"/>
      <c r="S13" s="307"/>
      <c r="T13" s="307"/>
      <c r="U13" s="307"/>
      <c r="V13" s="307"/>
      <c r="W13" s="307"/>
      <c r="X13" s="21"/>
      <c r="Y13" s="21"/>
      <c r="Z13" s="21"/>
      <c r="AA13" s="21"/>
    </row>
    <row r="14" spans="1:45" ht="15.75" customHeight="1" x14ac:dyDescent="0.25">
      <c r="A14" s="337"/>
      <c r="B14" s="337"/>
      <c r="C14" s="337"/>
      <c r="D14" s="337"/>
      <c r="E14" s="337"/>
      <c r="F14" s="337"/>
      <c r="G14" s="337"/>
      <c r="H14" s="337"/>
      <c r="I14" s="337"/>
      <c r="J14" s="337"/>
      <c r="K14" s="337"/>
      <c r="L14" s="337"/>
      <c r="M14" s="337"/>
      <c r="N14" s="337"/>
      <c r="O14" s="337"/>
      <c r="P14" s="337"/>
      <c r="Q14" s="337"/>
      <c r="R14" s="337"/>
      <c r="S14" s="337"/>
      <c r="T14" s="337"/>
      <c r="U14" s="337"/>
      <c r="V14" s="337"/>
      <c r="W14" s="337"/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</row>
    <row r="15" spans="1:45" ht="53.25" customHeight="1" x14ac:dyDescent="0.25">
      <c r="A15" s="333" t="s">
        <v>66</v>
      </c>
      <c r="B15" s="336" t="s">
        <v>20</v>
      </c>
      <c r="C15" s="336" t="s">
        <v>5</v>
      </c>
      <c r="D15" s="333" t="s">
        <v>906</v>
      </c>
      <c r="E15" s="332" t="s">
        <v>870</v>
      </c>
      <c r="F15" s="332"/>
      <c r="G15" s="332"/>
      <c r="H15" s="332"/>
      <c r="I15" s="332"/>
      <c r="J15" s="332"/>
      <c r="K15" s="332"/>
      <c r="L15" s="332"/>
      <c r="M15" s="332"/>
      <c r="N15" s="332"/>
      <c r="O15" s="332"/>
      <c r="P15" s="332"/>
      <c r="Q15" s="332"/>
      <c r="R15" s="332"/>
      <c r="S15" s="300" t="s">
        <v>232</v>
      </c>
      <c r="T15" s="300"/>
      <c r="U15" s="300"/>
      <c r="V15" s="300"/>
      <c r="W15" s="336" t="s">
        <v>7</v>
      </c>
      <c r="X15" s="161"/>
      <c r="Y15" s="161"/>
    </row>
    <row r="16" spans="1:45" ht="13.5" customHeight="1" x14ac:dyDescent="0.25">
      <c r="A16" s="334"/>
      <c r="B16" s="336"/>
      <c r="C16" s="336"/>
      <c r="D16" s="334"/>
      <c r="E16" s="332" t="s">
        <v>9</v>
      </c>
      <c r="F16" s="332"/>
      <c r="G16" s="332"/>
      <c r="H16" s="332"/>
      <c r="I16" s="332"/>
      <c r="J16" s="332"/>
      <c r="K16" s="332"/>
      <c r="L16" s="332" t="s">
        <v>10</v>
      </c>
      <c r="M16" s="332"/>
      <c r="N16" s="332"/>
      <c r="O16" s="332"/>
      <c r="P16" s="332"/>
      <c r="Q16" s="332"/>
      <c r="R16" s="332"/>
      <c r="S16" s="300"/>
      <c r="T16" s="300"/>
      <c r="U16" s="300"/>
      <c r="V16" s="300"/>
      <c r="W16" s="336"/>
      <c r="X16" s="161"/>
      <c r="Y16" s="161"/>
      <c r="Z16" s="161"/>
      <c r="AA16" s="161"/>
    </row>
    <row r="17" spans="1:27" ht="13.5" customHeight="1" x14ac:dyDescent="0.25">
      <c r="A17" s="334"/>
      <c r="B17" s="336"/>
      <c r="C17" s="336"/>
      <c r="D17" s="334"/>
      <c r="E17" s="332"/>
      <c r="F17" s="332"/>
      <c r="G17" s="332"/>
      <c r="H17" s="332"/>
      <c r="I17" s="332"/>
      <c r="J17" s="332"/>
      <c r="K17" s="332"/>
      <c r="L17" s="332"/>
      <c r="M17" s="332"/>
      <c r="N17" s="332"/>
      <c r="O17" s="332"/>
      <c r="P17" s="332"/>
      <c r="Q17" s="332"/>
      <c r="R17" s="332"/>
      <c r="S17" s="300"/>
      <c r="T17" s="300"/>
      <c r="U17" s="300"/>
      <c r="V17" s="300"/>
      <c r="W17" s="336"/>
      <c r="X17" s="161"/>
      <c r="Y17" s="161"/>
      <c r="Z17" s="161"/>
      <c r="AA17" s="161"/>
    </row>
    <row r="18" spans="1:27" ht="43.5" customHeight="1" x14ac:dyDescent="0.25">
      <c r="A18" s="334"/>
      <c r="B18" s="336"/>
      <c r="C18" s="336"/>
      <c r="D18" s="334"/>
      <c r="E18" s="162" t="s">
        <v>23</v>
      </c>
      <c r="F18" s="332" t="s">
        <v>22</v>
      </c>
      <c r="G18" s="332"/>
      <c r="H18" s="332"/>
      <c r="I18" s="332"/>
      <c r="J18" s="332"/>
      <c r="K18" s="332"/>
      <c r="L18" s="162" t="s">
        <v>23</v>
      </c>
      <c r="M18" s="332" t="s">
        <v>22</v>
      </c>
      <c r="N18" s="332"/>
      <c r="O18" s="332"/>
      <c r="P18" s="332"/>
      <c r="Q18" s="332"/>
      <c r="R18" s="332"/>
      <c r="S18" s="294" t="s">
        <v>23</v>
      </c>
      <c r="T18" s="296"/>
      <c r="U18" s="294" t="s">
        <v>22</v>
      </c>
      <c r="V18" s="296"/>
      <c r="W18" s="336"/>
      <c r="X18" s="161"/>
      <c r="Y18" s="161"/>
      <c r="Z18" s="161"/>
      <c r="AA18" s="161"/>
    </row>
    <row r="19" spans="1:27" ht="71.25" customHeight="1" x14ac:dyDescent="0.25">
      <c r="A19" s="335"/>
      <c r="B19" s="336"/>
      <c r="C19" s="336"/>
      <c r="D19" s="335"/>
      <c r="E19" s="9" t="s">
        <v>905</v>
      </c>
      <c r="F19" s="9" t="s">
        <v>905</v>
      </c>
      <c r="G19" s="39" t="s">
        <v>2</v>
      </c>
      <c r="H19" s="39" t="s">
        <v>3</v>
      </c>
      <c r="I19" s="39" t="s">
        <v>53</v>
      </c>
      <c r="J19" s="39" t="s">
        <v>1</v>
      </c>
      <c r="K19" s="39" t="s">
        <v>13</v>
      </c>
      <c r="L19" s="9" t="s">
        <v>905</v>
      </c>
      <c r="M19" s="9" t="s">
        <v>905</v>
      </c>
      <c r="N19" s="39" t="s">
        <v>2</v>
      </c>
      <c r="O19" s="39" t="s">
        <v>3</v>
      </c>
      <c r="P19" s="39" t="s">
        <v>53</v>
      </c>
      <c r="Q19" s="39" t="s">
        <v>1</v>
      </c>
      <c r="R19" s="39" t="s">
        <v>13</v>
      </c>
      <c r="S19" s="163" t="s">
        <v>907</v>
      </c>
      <c r="T19" s="163" t="s">
        <v>154</v>
      </c>
      <c r="U19" s="163" t="s">
        <v>907</v>
      </c>
      <c r="V19" s="163" t="s">
        <v>154</v>
      </c>
      <c r="W19" s="336"/>
      <c r="X19" s="161"/>
      <c r="Y19" s="161"/>
      <c r="Z19" s="161"/>
      <c r="AA19" s="161"/>
    </row>
    <row r="20" spans="1:27" x14ac:dyDescent="0.25">
      <c r="A20" s="164">
        <v>1</v>
      </c>
      <c r="B20" s="164">
        <v>2</v>
      </c>
      <c r="C20" s="164">
        <v>3</v>
      </c>
      <c r="D20" s="165">
        <v>4</v>
      </c>
      <c r="E20" s="164">
        <v>5</v>
      </c>
      <c r="F20" s="164">
        <f t="shared" ref="F20:W20" si="0">E20+1</f>
        <v>6</v>
      </c>
      <c r="G20" s="164">
        <f t="shared" si="0"/>
        <v>7</v>
      </c>
      <c r="H20" s="164">
        <f t="shared" si="0"/>
        <v>8</v>
      </c>
      <c r="I20" s="164">
        <f t="shared" si="0"/>
        <v>9</v>
      </c>
      <c r="J20" s="164">
        <f t="shared" si="0"/>
        <v>10</v>
      </c>
      <c r="K20" s="164">
        <f t="shared" si="0"/>
        <v>11</v>
      </c>
      <c r="L20" s="164">
        <f t="shared" si="0"/>
        <v>12</v>
      </c>
      <c r="M20" s="164">
        <f t="shared" si="0"/>
        <v>13</v>
      </c>
      <c r="N20" s="164">
        <f t="shared" si="0"/>
        <v>14</v>
      </c>
      <c r="O20" s="164">
        <f t="shared" si="0"/>
        <v>15</v>
      </c>
      <c r="P20" s="164">
        <f t="shared" si="0"/>
        <v>16</v>
      </c>
      <c r="Q20" s="164">
        <f t="shared" si="0"/>
        <v>17</v>
      </c>
      <c r="R20" s="164">
        <f t="shared" si="0"/>
        <v>18</v>
      </c>
      <c r="S20" s="164">
        <f t="shared" si="0"/>
        <v>19</v>
      </c>
      <c r="T20" s="164">
        <f t="shared" si="0"/>
        <v>20</v>
      </c>
      <c r="U20" s="164">
        <f t="shared" si="0"/>
        <v>21</v>
      </c>
      <c r="V20" s="164">
        <f t="shared" si="0"/>
        <v>22</v>
      </c>
      <c r="W20" s="164">
        <f t="shared" si="0"/>
        <v>23</v>
      </c>
      <c r="X20" s="161"/>
      <c r="Y20" s="161"/>
    </row>
    <row r="21" spans="1:27" x14ac:dyDescent="0.25">
      <c r="A21" s="164"/>
      <c r="B21" s="164"/>
      <c r="C21" s="164"/>
      <c r="D21" s="165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1"/>
      <c r="Y21" s="161"/>
    </row>
    <row r="22" spans="1:27" s="1" customFormat="1" x14ac:dyDescent="0.25">
      <c r="A22" s="294" t="s">
        <v>157</v>
      </c>
      <c r="B22" s="295"/>
      <c r="C22" s="296"/>
      <c r="D22" s="166"/>
      <c r="E22" s="167"/>
      <c r="F22" s="167"/>
      <c r="G22" s="167"/>
      <c r="H22" s="167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1"/>
      <c r="X22" s="169"/>
      <c r="Y22" s="169"/>
      <c r="Z22" s="169"/>
      <c r="AA22" s="169"/>
    </row>
    <row r="23" spans="1:27" s="26" customFormat="1" x14ac:dyDescent="0.25"/>
    <row r="24" spans="1:27" ht="49.5" customHeight="1" x14ac:dyDescent="0.25">
      <c r="A24" s="302"/>
      <c r="B24" s="302"/>
      <c r="C24" s="302"/>
      <c r="D24" s="302"/>
      <c r="E24" s="302"/>
      <c r="F24" s="302"/>
      <c r="G24" s="302"/>
      <c r="H24" s="302"/>
      <c r="I24" s="302"/>
      <c r="J24" s="302"/>
      <c r="K24" s="302"/>
      <c r="L24" s="302"/>
      <c r="M24" s="18"/>
      <c r="N24" s="18"/>
      <c r="O24" s="18"/>
      <c r="P24" s="18"/>
      <c r="Q24" s="6"/>
      <c r="R24" s="6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  <mergeCell ref="A22:C22"/>
    <mergeCell ref="F18:K18"/>
    <mergeCell ref="E16:K17"/>
    <mergeCell ref="L16:R17"/>
    <mergeCell ref="M18:R18"/>
    <mergeCell ref="D15:D19"/>
    <mergeCell ref="E15:R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U22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X1" s="20" t="s">
        <v>58</v>
      </c>
      <c r="Z1" s="2"/>
      <c r="AB1" s="2"/>
    </row>
    <row r="2" spans="1:47" ht="18.75" x14ac:dyDescent="0.3">
      <c r="X2" s="25" t="s">
        <v>0</v>
      </c>
      <c r="Z2" s="2"/>
      <c r="AB2" s="2"/>
    </row>
    <row r="3" spans="1:47" ht="18.75" x14ac:dyDescent="0.3">
      <c r="X3" s="25" t="s">
        <v>879</v>
      </c>
      <c r="Z3" s="2"/>
      <c r="AB3" s="2"/>
    </row>
    <row r="4" spans="1:47" s="19" customFormat="1" ht="40.5" customHeight="1" x14ac:dyDescent="0.25">
      <c r="A4" s="341" t="s">
        <v>838</v>
      </c>
      <c r="B4" s="341"/>
      <c r="C4" s="341"/>
      <c r="D4" s="341"/>
      <c r="E4" s="341"/>
      <c r="F4" s="341"/>
      <c r="G4" s="341"/>
      <c r="H4" s="341"/>
      <c r="I4" s="341"/>
      <c r="J4" s="341"/>
      <c r="K4" s="341"/>
      <c r="L4" s="341"/>
      <c r="M4" s="341"/>
      <c r="N4" s="341"/>
      <c r="O4" s="341"/>
      <c r="P4" s="341"/>
      <c r="Q4" s="341"/>
      <c r="R4" s="341"/>
      <c r="S4" s="341"/>
      <c r="T4" s="341"/>
      <c r="U4" s="341"/>
      <c r="V4" s="341"/>
      <c r="W4" s="341"/>
      <c r="X4" s="341"/>
      <c r="Y4" s="170"/>
      <c r="Z4" s="170"/>
      <c r="AA4" s="170"/>
      <c r="AB4" s="170"/>
      <c r="AC4" s="170"/>
      <c r="AD4" s="170"/>
      <c r="AE4" s="170"/>
    </row>
    <row r="5" spans="1:47" ht="18.75" x14ac:dyDescent="0.3">
      <c r="A5" s="315" t="s">
        <v>65</v>
      </c>
      <c r="B5" s="315"/>
      <c r="C5" s="315"/>
      <c r="D5" s="315"/>
      <c r="E5" s="315"/>
      <c r="F5" s="315"/>
      <c r="G5" s="315"/>
      <c r="H5" s="315"/>
      <c r="I5" s="315"/>
      <c r="J5" s="315"/>
      <c r="K5" s="315"/>
      <c r="L5" s="315"/>
      <c r="M5" s="315"/>
      <c r="N5" s="315"/>
      <c r="O5" s="315"/>
      <c r="P5" s="315"/>
      <c r="Q5" s="315"/>
      <c r="R5" s="315"/>
      <c r="S5" s="315"/>
      <c r="T5" s="315"/>
      <c r="U5" s="315"/>
      <c r="V5" s="315"/>
      <c r="W5" s="315"/>
      <c r="X5" s="315"/>
      <c r="Y5" s="150"/>
      <c r="Z5" s="150"/>
      <c r="AA5" s="150"/>
      <c r="AB5" s="150"/>
      <c r="AC5" s="150"/>
      <c r="AD5" s="150"/>
      <c r="AE5" s="150"/>
      <c r="AF5" s="150"/>
    </row>
    <row r="6" spans="1:47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</row>
    <row r="7" spans="1:47" ht="18.75" x14ac:dyDescent="0.3">
      <c r="A7" s="315" t="s">
        <v>876</v>
      </c>
      <c r="B7" s="315"/>
      <c r="C7" s="315"/>
      <c r="D7" s="315"/>
      <c r="E7" s="315"/>
      <c r="F7" s="315"/>
      <c r="G7" s="315"/>
      <c r="H7" s="315"/>
      <c r="I7" s="315"/>
      <c r="J7" s="315"/>
      <c r="K7" s="315"/>
      <c r="L7" s="315"/>
      <c r="M7" s="315"/>
      <c r="N7" s="315"/>
      <c r="O7" s="315"/>
      <c r="P7" s="315"/>
      <c r="Q7" s="315"/>
      <c r="R7" s="315"/>
      <c r="S7" s="315"/>
      <c r="T7" s="315"/>
      <c r="U7" s="315"/>
      <c r="V7" s="315"/>
      <c r="W7" s="315"/>
      <c r="X7" s="315"/>
      <c r="Y7" s="150"/>
      <c r="Z7" s="150"/>
      <c r="AA7" s="150"/>
      <c r="AB7" s="150"/>
      <c r="AC7" s="150"/>
      <c r="AD7" s="150"/>
      <c r="AE7" s="150"/>
    </row>
    <row r="8" spans="1:47" x14ac:dyDescent="0.25">
      <c r="A8" s="307" t="s">
        <v>68</v>
      </c>
      <c r="B8" s="307"/>
      <c r="C8" s="307"/>
      <c r="D8" s="307"/>
      <c r="E8" s="307"/>
      <c r="F8" s="307"/>
      <c r="G8" s="307"/>
      <c r="H8" s="307"/>
      <c r="I8" s="307"/>
      <c r="J8" s="307"/>
      <c r="K8" s="307"/>
      <c r="L8" s="307"/>
      <c r="M8" s="307"/>
      <c r="N8" s="307"/>
      <c r="O8" s="307"/>
      <c r="P8" s="307"/>
      <c r="Q8" s="307"/>
      <c r="R8" s="307"/>
      <c r="S8" s="307"/>
      <c r="T8" s="307"/>
      <c r="U8" s="307"/>
      <c r="V8" s="307"/>
      <c r="W8" s="307"/>
      <c r="X8" s="307"/>
      <c r="Y8" s="21"/>
      <c r="Z8" s="21"/>
      <c r="AA8" s="21"/>
      <c r="AB8" s="21"/>
      <c r="AC8" s="21"/>
      <c r="AD8" s="21"/>
      <c r="AE8" s="21"/>
    </row>
    <row r="9" spans="1:47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</row>
    <row r="10" spans="1:47" ht="18.75" x14ac:dyDescent="0.3">
      <c r="A10" s="316" t="s">
        <v>21</v>
      </c>
      <c r="B10" s="316"/>
      <c r="C10" s="316"/>
      <c r="D10" s="316"/>
      <c r="E10" s="316"/>
      <c r="F10" s="316"/>
      <c r="G10" s="316"/>
      <c r="H10" s="316"/>
      <c r="I10" s="316"/>
      <c r="J10" s="316"/>
      <c r="K10" s="316"/>
      <c r="L10" s="316"/>
      <c r="M10" s="316"/>
      <c r="N10" s="316"/>
      <c r="O10" s="316"/>
      <c r="P10" s="316"/>
      <c r="Q10" s="316"/>
      <c r="R10" s="316"/>
      <c r="S10" s="316"/>
      <c r="T10" s="316"/>
      <c r="U10" s="316"/>
      <c r="V10" s="316"/>
      <c r="W10" s="316"/>
      <c r="X10" s="316"/>
      <c r="Y10" s="158"/>
      <c r="Z10" s="158"/>
      <c r="AA10" s="158"/>
      <c r="AB10" s="158"/>
      <c r="AC10" s="158"/>
      <c r="AD10" s="158"/>
      <c r="AE10" s="158"/>
    </row>
    <row r="11" spans="1:47" ht="18.75" x14ac:dyDescent="0.3">
      <c r="AE11" s="25"/>
    </row>
    <row r="12" spans="1:47" ht="18.75" x14ac:dyDescent="0.25">
      <c r="A12" s="312" t="s">
        <v>54</v>
      </c>
      <c r="B12" s="312"/>
      <c r="C12" s="312"/>
      <c r="D12" s="312"/>
      <c r="E12" s="312"/>
      <c r="F12" s="312"/>
      <c r="G12" s="312"/>
      <c r="H12" s="312"/>
      <c r="I12" s="312"/>
      <c r="J12" s="312"/>
      <c r="K12" s="312"/>
      <c r="L12" s="312"/>
      <c r="M12" s="312"/>
      <c r="N12" s="312"/>
      <c r="O12" s="312"/>
      <c r="P12" s="312"/>
      <c r="Q12" s="312"/>
      <c r="R12" s="312"/>
      <c r="S12" s="312"/>
      <c r="T12" s="312"/>
      <c r="U12" s="312"/>
      <c r="V12" s="312"/>
      <c r="W12" s="312"/>
      <c r="X12" s="312"/>
      <c r="Y12" s="15"/>
      <c r="Z12" s="15"/>
      <c r="AA12" s="15"/>
      <c r="AB12" s="159"/>
      <c r="AC12" s="159"/>
      <c r="AD12" s="159"/>
      <c r="AE12" s="159"/>
    </row>
    <row r="13" spans="1:47" x14ac:dyDescent="0.25">
      <c r="A13" s="307" t="s">
        <v>886</v>
      </c>
      <c r="B13" s="307"/>
      <c r="C13" s="307"/>
      <c r="D13" s="307"/>
      <c r="E13" s="307"/>
      <c r="F13" s="307"/>
      <c r="G13" s="307"/>
      <c r="H13" s="307"/>
      <c r="I13" s="307"/>
      <c r="J13" s="307"/>
      <c r="K13" s="307"/>
      <c r="L13" s="307"/>
      <c r="M13" s="307"/>
      <c r="N13" s="307"/>
      <c r="O13" s="307"/>
      <c r="P13" s="307"/>
      <c r="Q13" s="307"/>
      <c r="R13" s="307"/>
      <c r="S13" s="307"/>
      <c r="T13" s="307"/>
      <c r="U13" s="307"/>
      <c r="V13" s="307"/>
      <c r="W13" s="307"/>
      <c r="X13" s="307"/>
      <c r="Y13" s="21"/>
      <c r="Z13" s="21"/>
      <c r="AA13" s="21"/>
      <c r="AB13" s="21"/>
      <c r="AC13" s="21"/>
      <c r="AD13" s="21"/>
      <c r="AE13" s="21"/>
    </row>
    <row r="14" spans="1:47" x14ac:dyDescent="0.25">
      <c r="A14" s="345"/>
      <c r="B14" s="345"/>
      <c r="C14" s="345"/>
      <c r="D14" s="345"/>
      <c r="E14" s="345"/>
      <c r="F14" s="345"/>
      <c r="G14" s="345"/>
      <c r="H14" s="345"/>
      <c r="I14" s="345"/>
      <c r="J14" s="345"/>
      <c r="K14" s="345"/>
      <c r="L14" s="345"/>
      <c r="M14" s="345"/>
      <c r="N14" s="345"/>
      <c r="O14" s="345"/>
      <c r="P14" s="345"/>
      <c r="Q14" s="345"/>
      <c r="R14" s="345"/>
      <c r="S14" s="345"/>
      <c r="T14" s="345"/>
      <c r="U14" s="345"/>
      <c r="V14" s="345"/>
      <c r="W14" s="345"/>
      <c r="X14" s="345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</row>
    <row r="15" spans="1:47" ht="22.5" customHeight="1" x14ac:dyDescent="0.25">
      <c r="A15" s="333" t="s">
        <v>66</v>
      </c>
      <c r="B15" s="336" t="s">
        <v>20</v>
      </c>
      <c r="C15" s="336" t="s">
        <v>5</v>
      </c>
      <c r="D15" s="347" t="s">
        <v>158</v>
      </c>
      <c r="E15" s="353" t="s">
        <v>871</v>
      </c>
      <c r="F15" s="354"/>
      <c r="G15" s="354"/>
      <c r="H15" s="354"/>
      <c r="I15" s="354"/>
      <c r="J15" s="354"/>
      <c r="K15" s="354"/>
      <c r="L15" s="354"/>
      <c r="M15" s="354"/>
      <c r="N15" s="354"/>
      <c r="O15" s="354"/>
      <c r="P15" s="355"/>
      <c r="Q15" s="353" t="s">
        <v>233</v>
      </c>
      <c r="R15" s="354"/>
      <c r="S15" s="354"/>
      <c r="T15" s="354"/>
      <c r="U15" s="355"/>
      <c r="V15" s="346" t="s">
        <v>7</v>
      </c>
      <c r="W15" s="346"/>
      <c r="X15" s="346"/>
    </row>
    <row r="16" spans="1:47" ht="22.5" customHeight="1" x14ac:dyDescent="0.25">
      <c r="A16" s="334"/>
      <c r="B16" s="336"/>
      <c r="C16" s="336"/>
      <c r="D16" s="348"/>
      <c r="E16" s="356"/>
      <c r="F16" s="357"/>
      <c r="G16" s="357"/>
      <c r="H16" s="357"/>
      <c r="I16" s="357"/>
      <c r="J16" s="357"/>
      <c r="K16" s="357"/>
      <c r="L16" s="357"/>
      <c r="M16" s="357"/>
      <c r="N16" s="357"/>
      <c r="O16" s="357"/>
      <c r="P16" s="358"/>
      <c r="Q16" s="359"/>
      <c r="R16" s="360"/>
      <c r="S16" s="360"/>
      <c r="T16" s="360"/>
      <c r="U16" s="361"/>
      <c r="V16" s="346"/>
      <c r="W16" s="346"/>
      <c r="X16" s="346"/>
    </row>
    <row r="17" spans="1:33" ht="24" customHeight="1" x14ac:dyDescent="0.25">
      <c r="A17" s="334"/>
      <c r="B17" s="336"/>
      <c r="C17" s="336"/>
      <c r="D17" s="348"/>
      <c r="E17" s="332" t="s">
        <v>9</v>
      </c>
      <c r="F17" s="332"/>
      <c r="G17" s="332"/>
      <c r="H17" s="332"/>
      <c r="I17" s="332"/>
      <c r="J17" s="332"/>
      <c r="K17" s="350" t="s">
        <v>10</v>
      </c>
      <c r="L17" s="351"/>
      <c r="M17" s="351"/>
      <c r="N17" s="351"/>
      <c r="O17" s="351"/>
      <c r="P17" s="352"/>
      <c r="Q17" s="356"/>
      <c r="R17" s="357"/>
      <c r="S17" s="357"/>
      <c r="T17" s="357"/>
      <c r="U17" s="358"/>
      <c r="V17" s="346"/>
      <c r="W17" s="346"/>
      <c r="X17" s="346"/>
    </row>
    <row r="18" spans="1:33" ht="75.75" customHeight="1" x14ac:dyDescent="0.25">
      <c r="A18" s="335"/>
      <c r="B18" s="336"/>
      <c r="C18" s="336"/>
      <c r="D18" s="349"/>
      <c r="E18" s="131" t="s">
        <v>63</v>
      </c>
      <c r="F18" s="39" t="s">
        <v>2</v>
      </c>
      <c r="G18" s="39" t="s">
        <v>3</v>
      </c>
      <c r="H18" s="9" t="s">
        <v>53</v>
      </c>
      <c r="I18" s="39" t="s">
        <v>1</v>
      </c>
      <c r="J18" s="39" t="s">
        <v>13</v>
      </c>
      <c r="K18" s="131" t="s">
        <v>63</v>
      </c>
      <c r="L18" s="39" t="s">
        <v>2</v>
      </c>
      <c r="M18" s="39" t="s">
        <v>3</v>
      </c>
      <c r="N18" s="9" t="s">
        <v>53</v>
      </c>
      <c r="O18" s="39" t="s">
        <v>1</v>
      </c>
      <c r="P18" s="39" t="s">
        <v>13</v>
      </c>
      <c r="Q18" s="39" t="s">
        <v>2</v>
      </c>
      <c r="R18" s="39" t="s">
        <v>3</v>
      </c>
      <c r="S18" s="9" t="s">
        <v>53</v>
      </c>
      <c r="T18" s="39" t="s">
        <v>1</v>
      </c>
      <c r="U18" s="39" t="s">
        <v>13</v>
      </c>
      <c r="V18" s="346"/>
      <c r="W18" s="346"/>
      <c r="X18" s="346"/>
    </row>
    <row r="19" spans="1:33" x14ac:dyDescent="0.25">
      <c r="A19" s="23">
        <v>1</v>
      </c>
      <c r="B19" s="23">
        <f t="shared" ref="B19:V19" si="0">A19+1</f>
        <v>2</v>
      </c>
      <c r="C19" s="23">
        <f t="shared" si="0"/>
        <v>3</v>
      </c>
      <c r="D19" s="171">
        <f t="shared" si="0"/>
        <v>4</v>
      </c>
      <c r="E19" s="171">
        <f t="shared" si="0"/>
        <v>5</v>
      </c>
      <c r="F19" s="171">
        <f t="shared" si="0"/>
        <v>6</v>
      </c>
      <c r="G19" s="171">
        <f t="shared" si="0"/>
        <v>7</v>
      </c>
      <c r="H19" s="171">
        <f t="shared" si="0"/>
        <v>8</v>
      </c>
      <c r="I19" s="171">
        <f t="shared" si="0"/>
        <v>9</v>
      </c>
      <c r="J19" s="171">
        <f t="shared" si="0"/>
        <v>10</v>
      </c>
      <c r="K19" s="171">
        <f t="shared" si="0"/>
        <v>11</v>
      </c>
      <c r="L19" s="171">
        <f t="shared" si="0"/>
        <v>12</v>
      </c>
      <c r="M19" s="23">
        <f t="shared" si="0"/>
        <v>13</v>
      </c>
      <c r="N19" s="23">
        <f t="shared" si="0"/>
        <v>14</v>
      </c>
      <c r="O19" s="23">
        <f t="shared" si="0"/>
        <v>15</v>
      </c>
      <c r="P19" s="23">
        <f t="shared" si="0"/>
        <v>16</v>
      </c>
      <c r="Q19" s="23">
        <f t="shared" si="0"/>
        <v>17</v>
      </c>
      <c r="R19" s="23">
        <f t="shared" si="0"/>
        <v>18</v>
      </c>
      <c r="S19" s="23">
        <f t="shared" si="0"/>
        <v>19</v>
      </c>
      <c r="T19" s="23">
        <f t="shared" si="0"/>
        <v>20</v>
      </c>
      <c r="U19" s="23">
        <f t="shared" si="0"/>
        <v>21</v>
      </c>
      <c r="V19" s="343">
        <f t="shared" si="0"/>
        <v>22</v>
      </c>
      <c r="W19" s="343"/>
      <c r="X19" s="343"/>
    </row>
    <row r="20" spans="1:33" x14ac:dyDescent="0.25">
      <c r="A20" s="23"/>
      <c r="B20" s="23"/>
      <c r="C20" s="23"/>
      <c r="D20" s="171"/>
      <c r="E20" s="171"/>
      <c r="F20" s="171"/>
      <c r="G20" s="171"/>
      <c r="H20" s="171"/>
      <c r="I20" s="171"/>
      <c r="J20" s="171"/>
      <c r="K20" s="171"/>
      <c r="L20" s="171"/>
      <c r="M20" s="23"/>
      <c r="N20" s="23"/>
      <c r="O20" s="23"/>
      <c r="P20" s="23"/>
      <c r="Q20" s="23"/>
      <c r="R20" s="23"/>
      <c r="S20" s="23"/>
      <c r="T20" s="23"/>
      <c r="U20" s="23"/>
      <c r="V20" s="338"/>
      <c r="W20" s="339"/>
      <c r="X20" s="340"/>
    </row>
    <row r="21" spans="1:33" s="1" customFormat="1" x14ac:dyDescent="0.25">
      <c r="A21" s="362" t="s">
        <v>157</v>
      </c>
      <c r="B21" s="363"/>
      <c r="C21" s="364"/>
      <c r="D21" s="166"/>
      <c r="E21" s="166"/>
      <c r="F21" s="166"/>
      <c r="G21" s="166"/>
      <c r="H21" s="172"/>
      <c r="I21" s="172"/>
      <c r="J21" s="172"/>
      <c r="K21" s="172"/>
      <c r="L21" s="172"/>
      <c r="M21" s="168"/>
      <c r="N21" s="168"/>
      <c r="O21" s="168"/>
      <c r="P21" s="168"/>
      <c r="Q21" s="168"/>
      <c r="R21" s="168"/>
      <c r="S21" s="168"/>
      <c r="T21" s="168"/>
      <c r="U21" s="168"/>
      <c r="V21" s="344"/>
      <c r="W21" s="344"/>
      <c r="X21" s="344"/>
      <c r="Y21" s="169"/>
      <c r="Z21" s="169"/>
      <c r="AA21" s="169"/>
      <c r="AB21" s="169"/>
      <c r="AC21" s="169"/>
      <c r="AD21" s="169"/>
    </row>
    <row r="22" spans="1:33" ht="44.25" customHeight="1" x14ac:dyDescent="0.25">
      <c r="A22" s="342" t="s">
        <v>78</v>
      </c>
      <c r="B22" s="342"/>
      <c r="C22" s="342"/>
      <c r="D22" s="342"/>
      <c r="E22" s="342"/>
      <c r="F22" s="342"/>
      <c r="G22" s="342"/>
      <c r="H22" s="342"/>
      <c r="I22" s="342"/>
      <c r="J22" s="342"/>
      <c r="K22" s="342"/>
      <c r="L22" s="342"/>
      <c r="M22" s="342"/>
      <c r="N22" s="342"/>
      <c r="O22" s="342"/>
      <c r="P22" s="342"/>
      <c r="Q22" s="342"/>
      <c r="R22" s="342"/>
      <c r="S22" s="342"/>
      <c r="T22" s="342"/>
      <c r="U22" s="342"/>
      <c r="V22" s="342"/>
      <c r="W22" s="342"/>
      <c r="X22" s="342"/>
      <c r="Y22" s="4"/>
      <c r="Z22" s="4"/>
      <c r="AG22" s="3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  <mergeCell ref="V20:X20"/>
    <mergeCell ref="A4:X4"/>
    <mergeCell ref="A7:X7"/>
    <mergeCell ref="A10:X10"/>
    <mergeCell ref="A5:X5"/>
    <mergeCell ref="A8:X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22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A1" s="20" t="s">
        <v>59</v>
      </c>
      <c r="AC1" s="2"/>
      <c r="AE1" s="2"/>
    </row>
    <row r="2" spans="1:36" ht="18.75" x14ac:dyDescent="0.3">
      <c r="AA2" s="25" t="s">
        <v>0</v>
      </c>
      <c r="AC2" s="2"/>
      <c r="AE2" s="2"/>
    </row>
    <row r="3" spans="1:36" ht="18.75" x14ac:dyDescent="0.3">
      <c r="AA3" s="25" t="s">
        <v>879</v>
      </c>
      <c r="AC3" s="2"/>
      <c r="AE3" s="2"/>
    </row>
    <row r="4" spans="1:36" s="19" customFormat="1" ht="18.75" x14ac:dyDescent="0.25">
      <c r="A4" s="341" t="s">
        <v>237</v>
      </c>
      <c r="B4" s="341"/>
      <c r="C4" s="341"/>
      <c r="D4" s="341"/>
      <c r="E4" s="341"/>
      <c r="F4" s="341"/>
      <c r="G4" s="341"/>
      <c r="H4" s="341"/>
      <c r="I4" s="341"/>
      <c r="J4" s="341"/>
      <c r="K4" s="341"/>
      <c r="L4" s="341"/>
      <c r="M4" s="341"/>
      <c r="N4" s="341"/>
      <c r="O4" s="341"/>
      <c r="P4" s="341"/>
      <c r="Q4" s="341"/>
      <c r="R4" s="341"/>
      <c r="S4" s="341"/>
      <c r="T4" s="341"/>
      <c r="U4" s="341"/>
      <c r="V4" s="341"/>
      <c r="W4" s="341"/>
      <c r="X4" s="341"/>
      <c r="Y4" s="341"/>
      <c r="Z4" s="341"/>
      <c r="AA4" s="341"/>
      <c r="AB4" s="170"/>
      <c r="AC4" s="170"/>
      <c r="AD4" s="170"/>
      <c r="AE4" s="170"/>
      <c r="AF4" s="170"/>
    </row>
    <row r="5" spans="1:36" ht="18.75" x14ac:dyDescent="0.3">
      <c r="A5" s="315" t="s">
        <v>65</v>
      </c>
      <c r="B5" s="315"/>
      <c r="C5" s="315"/>
      <c r="D5" s="315"/>
      <c r="E5" s="315"/>
      <c r="F5" s="315"/>
      <c r="G5" s="315"/>
      <c r="H5" s="315"/>
      <c r="I5" s="315"/>
      <c r="J5" s="315"/>
      <c r="K5" s="315"/>
      <c r="L5" s="315"/>
      <c r="M5" s="315"/>
      <c r="N5" s="315"/>
      <c r="O5" s="315"/>
      <c r="P5" s="315"/>
      <c r="Q5" s="315"/>
      <c r="R5" s="315"/>
      <c r="S5" s="315"/>
      <c r="T5" s="315"/>
      <c r="U5" s="315"/>
      <c r="V5" s="315"/>
      <c r="W5" s="315"/>
      <c r="X5" s="315"/>
      <c r="Y5" s="315"/>
      <c r="Z5" s="315"/>
      <c r="AA5" s="315"/>
      <c r="AB5" s="150"/>
      <c r="AC5" s="150"/>
      <c r="AD5" s="150"/>
      <c r="AE5" s="150"/>
      <c r="AF5" s="150"/>
      <c r="AG5" s="150"/>
    </row>
    <row r="6" spans="1:36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</row>
    <row r="7" spans="1:36" ht="18.75" x14ac:dyDescent="0.3">
      <c r="A7" s="315" t="s">
        <v>876</v>
      </c>
      <c r="B7" s="315"/>
      <c r="C7" s="315"/>
      <c r="D7" s="315"/>
      <c r="E7" s="315"/>
      <c r="F7" s="315"/>
      <c r="G7" s="315"/>
      <c r="H7" s="315"/>
      <c r="I7" s="315"/>
      <c r="J7" s="315"/>
      <c r="K7" s="315"/>
      <c r="L7" s="315"/>
      <c r="M7" s="315"/>
      <c r="N7" s="315"/>
      <c r="O7" s="315"/>
      <c r="P7" s="315"/>
      <c r="Q7" s="315"/>
      <c r="R7" s="315"/>
      <c r="S7" s="315"/>
      <c r="T7" s="315"/>
      <c r="U7" s="315"/>
      <c r="V7" s="315"/>
      <c r="W7" s="315"/>
      <c r="X7" s="315"/>
      <c r="Y7" s="315"/>
      <c r="Z7" s="315"/>
      <c r="AA7" s="315"/>
      <c r="AB7" s="150"/>
      <c r="AC7" s="150"/>
      <c r="AD7" s="150"/>
      <c r="AE7" s="150"/>
      <c r="AF7" s="150"/>
    </row>
    <row r="8" spans="1:36" x14ac:dyDescent="0.25">
      <c r="A8" s="365" t="s">
        <v>68</v>
      </c>
      <c r="B8" s="365"/>
      <c r="C8" s="365"/>
      <c r="D8" s="365"/>
      <c r="E8" s="365"/>
      <c r="F8" s="365"/>
      <c r="G8" s="365"/>
      <c r="H8" s="365"/>
      <c r="I8" s="365"/>
      <c r="J8" s="365"/>
      <c r="K8" s="365"/>
      <c r="L8" s="365"/>
      <c r="M8" s="365"/>
      <c r="N8" s="365"/>
      <c r="O8" s="365"/>
      <c r="P8" s="365"/>
      <c r="Q8" s="365"/>
      <c r="R8" s="365"/>
      <c r="S8" s="365"/>
      <c r="T8" s="365"/>
      <c r="U8" s="365"/>
      <c r="V8" s="365"/>
      <c r="W8" s="365"/>
      <c r="X8" s="365"/>
      <c r="Y8" s="365"/>
      <c r="Z8" s="365"/>
      <c r="AA8" s="365"/>
      <c r="AB8" s="21"/>
      <c r="AC8" s="21"/>
      <c r="AD8" s="21"/>
      <c r="AE8" s="21"/>
      <c r="AF8" s="21"/>
    </row>
    <row r="9" spans="1:36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</row>
    <row r="10" spans="1:36" ht="18.75" x14ac:dyDescent="0.3">
      <c r="A10" s="316" t="s">
        <v>21</v>
      </c>
      <c r="B10" s="316"/>
      <c r="C10" s="316"/>
      <c r="D10" s="316"/>
      <c r="E10" s="316"/>
      <c r="F10" s="316"/>
      <c r="G10" s="316"/>
      <c r="H10" s="316"/>
      <c r="I10" s="316"/>
      <c r="J10" s="316"/>
      <c r="K10" s="316"/>
      <c r="L10" s="316"/>
      <c r="M10" s="316"/>
      <c r="N10" s="316"/>
      <c r="O10" s="316"/>
      <c r="P10" s="316"/>
      <c r="Q10" s="316"/>
      <c r="R10" s="316"/>
      <c r="S10" s="316"/>
      <c r="T10" s="316"/>
      <c r="U10" s="316"/>
      <c r="V10" s="316"/>
      <c r="W10" s="316"/>
      <c r="X10" s="316"/>
      <c r="Y10" s="316"/>
      <c r="Z10" s="316"/>
      <c r="AA10" s="316"/>
      <c r="AB10" s="158"/>
      <c r="AC10" s="158"/>
      <c r="AD10" s="158"/>
      <c r="AE10" s="158"/>
      <c r="AF10" s="158"/>
    </row>
    <row r="11" spans="1:36" ht="18.75" x14ac:dyDescent="0.3">
      <c r="AF11" s="25"/>
    </row>
    <row r="12" spans="1:36" ht="18.75" x14ac:dyDescent="0.25">
      <c r="A12" s="312" t="s">
        <v>54</v>
      </c>
      <c r="B12" s="312"/>
      <c r="C12" s="312"/>
      <c r="D12" s="312"/>
      <c r="E12" s="312"/>
      <c r="F12" s="312"/>
      <c r="G12" s="312"/>
      <c r="H12" s="312"/>
      <c r="I12" s="312"/>
      <c r="J12" s="312"/>
      <c r="K12" s="312"/>
      <c r="L12" s="312"/>
      <c r="M12" s="312"/>
      <c r="N12" s="312"/>
      <c r="O12" s="312"/>
      <c r="P12" s="312"/>
      <c r="Q12" s="312"/>
      <c r="R12" s="312"/>
      <c r="S12" s="312"/>
      <c r="T12" s="312"/>
      <c r="U12" s="312"/>
      <c r="V12" s="312"/>
      <c r="W12" s="312"/>
      <c r="X12" s="312"/>
      <c r="Y12" s="312"/>
      <c r="Z12" s="312"/>
      <c r="AA12" s="312"/>
      <c r="AB12" s="15"/>
      <c r="AC12" s="159"/>
      <c r="AD12" s="159"/>
      <c r="AE12" s="159"/>
      <c r="AF12" s="159"/>
    </row>
    <row r="13" spans="1:36" x14ac:dyDescent="0.25">
      <c r="A13" s="307" t="s">
        <v>887</v>
      </c>
      <c r="B13" s="307"/>
      <c r="C13" s="307"/>
      <c r="D13" s="307"/>
      <c r="E13" s="307"/>
      <c r="F13" s="307"/>
      <c r="G13" s="307"/>
      <c r="H13" s="307"/>
      <c r="I13" s="307"/>
      <c r="J13" s="307"/>
      <c r="K13" s="307"/>
      <c r="L13" s="307"/>
      <c r="M13" s="307"/>
      <c r="N13" s="307"/>
      <c r="O13" s="307"/>
      <c r="P13" s="307"/>
      <c r="Q13" s="307"/>
      <c r="R13" s="307"/>
      <c r="S13" s="307"/>
      <c r="T13" s="307"/>
      <c r="U13" s="307"/>
      <c r="V13" s="307"/>
      <c r="W13" s="307"/>
      <c r="X13" s="307"/>
      <c r="Y13" s="307"/>
      <c r="Z13" s="307"/>
      <c r="AA13" s="307"/>
      <c r="AB13" s="21"/>
      <c r="AC13" s="21"/>
      <c r="AD13" s="21"/>
      <c r="AE13" s="21"/>
      <c r="AF13" s="21"/>
    </row>
    <row r="14" spans="1:36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J14" s="3"/>
    </row>
    <row r="15" spans="1:36" ht="15.75" customHeight="1" x14ac:dyDescent="0.25">
      <c r="A15" s="333" t="s">
        <v>66</v>
      </c>
      <c r="B15" s="336" t="s">
        <v>20</v>
      </c>
      <c r="C15" s="336" t="s">
        <v>5</v>
      </c>
      <c r="D15" s="333" t="s">
        <v>158</v>
      </c>
      <c r="E15" s="332" t="s">
        <v>71</v>
      </c>
      <c r="F15" s="332"/>
      <c r="G15" s="332"/>
      <c r="H15" s="332"/>
      <c r="I15" s="332"/>
      <c r="J15" s="332"/>
      <c r="K15" s="332"/>
      <c r="L15" s="332"/>
      <c r="M15" s="332"/>
      <c r="N15" s="332"/>
      <c r="O15" s="332"/>
      <c r="P15" s="332"/>
      <c r="Q15" s="332"/>
      <c r="R15" s="332"/>
      <c r="S15" s="332"/>
      <c r="T15" s="353" t="s">
        <v>233</v>
      </c>
      <c r="U15" s="354"/>
      <c r="V15" s="354"/>
      <c r="W15" s="354"/>
      <c r="X15" s="354"/>
      <c r="Y15" s="354"/>
      <c r="Z15" s="355"/>
      <c r="AA15" s="346" t="s">
        <v>7</v>
      </c>
    </row>
    <row r="16" spans="1:36" ht="26.25" customHeight="1" x14ac:dyDescent="0.25">
      <c r="A16" s="334"/>
      <c r="B16" s="336"/>
      <c r="C16" s="336"/>
      <c r="D16" s="334"/>
      <c r="E16" s="332"/>
      <c r="F16" s="332"/>
      <c r="G16" s="332"/>
      <c r="H16" s="332"/>
      <c r="I16" s="332"/>
      <c r="J16" s="332"/>
      <c r="K16" s="332"/>
      <c r="L16" s="332"/>
      <c r="M16" s="332"/>
      <c r="N16" s="332"/>
      <c r="O16" s="332"/>
      <c r="P16" s="332"/>
      <c r="Q16" s="332"/>
      <c r="R16" s="332"/>
      <c r="S16" s="332"/>
      <c r="T16" s="359"/>
      <c r="U16" s="360"/>
      <c r="V16" s="360"/>
      <c r="W16" s="360"/>
      <c r="X16" s="360"/>
      <c r="Y16" s="360"/>
      <c r="Z16" s="361"/>
      <c r="AA16" s="346"/>
    </row>
    <row r="17" spans="1:33" ht="30" customHeight="1" x14ac:dyDescent="0.25">
      <c r="A17" s="334"/>
      <c r="B17" s="336"/>
      <c r="C17" s="336"/>
      <c r="D17" s="334"/>
      <c r="E17" s="332" t="s">
        <v>9</v>
      </c>
      <c r="F17" s="332"/>
      <c r="G17" s="332"/>
      <c r="H17" s="332"/>
      <c r="I17" s="332"/>
      <c r="J17" s="332"/>
      <c r="K17" s="332"/>
      <c r="L17" s="332" t="s">
        <v>10</v>
      </c>
      <c r="M17" s="332"/>
      <c r="N17" s="332"/>
      <c r="O17" s="332"/>
      <c r="P17" s="332"/>
      <c r="Q17" s="332"/>
      <c r="R17" s="332"/>
      <c r="S17" s="332"/>
      <c r="T17" s="356"/>
      <c r="U17" s="357"/>
      <c r="V17" s="357"/>
      <c r="W17" s="357"/>
      <c r="X17" s="357"/>
      <c r="Y17" s="357"/>
      <c r="Z17" s="358"/>
      <c r="AA17" s="346"/>
    </row>
    <row r="18" spans="1:33" ht="96" customHeight="1" x14ac:dyDescent="0.25">
      <c r="A18" s="335"/>
      <c r="B18" s="336"/>
      <c r="C18" s="336"/>
      <c r="D18" s="335"/>
      <c r="E18" s="9" t="s">
        <v>2</v>
      </c>
      <c r="F18" s="9" t="s">
        <v>3</v>
      </c>
      <c r="G18" s="9" t="s">
        <v>11</v>
      </c>
      <c r="H18" s="9" t="s">
        <v>12</v>
      </c>
      <c r="I18" s="9" t="s">
        <v>6</v>
      </c>
      <c r="J18" s="9" t="s">
        <v>1</v>
      </c>
      <c r="K18" s="39" t="s">
        <v>13</v>
      </c>
      <c r="L18" s="6" t="s">
        <v>241</v>
      </c>
      <c r="M18" s="9" t="s">
        <v>2</v>
      </c>
      <c r="N18" s="9" t="s">
        <v>3</v>
      </c>
      <c r="O18" s="9" t="s">
        <v>11</v>
      </c>
      <c r="P18" s="9" t="s">
        <v>12</v>
      </c>
      <c r="Q18" s="9" t="s">
        <v>6</v>
      </c>
      <c r="R18" s="9" t="s">
        <v>1</v>
      </c>
      <c r="S18" s="39" t="s">
        <v>13</v>
      </c>
      <c r="T18" s="9" t="s">
        <v>2</v>
      </c>
      <c r="U18" s="9" t="s">
        <v>3</v>
      </c>
      <c r="V18" s="9" t="s">
        <v>11</v>
      </c>
      <c r="W18" s="9" t="s">
        <v>12</v>
      </c>
      <c r="X18" s="9" t="s">
        <v>6</v>
      </c>
      <c r="Y18" s="9" t="s">
        <v>1</v>
      </c>
      <c r="Z18" s="39" t="s">
        <v>13</v>
      </c>
      <c r="AA18" s="346"/>
    </row>
    <row r="19" spans="1:33" x14ac:dyDescent="0.25">
      <c r="A19" s="23">
        <v>1</v>
      </c>
      <c r="B19" s="23">
        <v>2</v>
      </c>
      <c r="C19" s="23">
        <v>3</v>
      </c>
      <c r="D19" s="171">
        <f>C19+1</f>
        <v>4</v>
      </c>
      <c r="E19" s="23">
        <f t="shared" ref="E19:L19" si="0">D19+1</f>
        <v>5</v>
      </c>
      <c r="F19" s="23">
        <f t="shared" si="0"/>
        <v>6</v>
      </c>
      <c r="G19" s="23">
        <f t="shared" si="0"/>
        <v>7</v>
      </c>
      <c r="H19" s="23">
        <f t="shared" si="0"/>
        <v>8</v>
      </c>
      <c r="I19" s="23">
        <f t="shared" si="0"/>
        <v>9</v>
      </c>
      <c r="J19" s="23">
        <f t="shared" si="0"/>
        <v>10</v>
      </c>
      <c r="K19" s="23">
        <f t="shared" si="0"/>
        <v>11</v>
      </c>
      <c r="L19" s="23">
        <f t="shared" si="0"/>
        <v>12</v>
      </c>
      <c r="M19" s="23">
        <f t="shared" ref="M19:AA19" si="1">L19+1</f>
        <v>13</v>
      </c>
      <c r="N19" s="23">
        <f t="shared" si="1"/>
        <v>14</v>
      </c>
      <c r="O19" s="23">
        <f t="shared" si="1"/>
        <v>15</v>
      </c>
      <c r="P19" s="23">
        <f t="shared" si="1"/>
        <v>16</v>
      </c>
      <c r="Q19" s="23">
        <f t="shared" si="1"/>
        <v>17</v>
      </c>
      <c r="R19" s="23">
        <f t="shared" si="1"/>
        <v>18</v>
      </c>
      <c r="S19" s="23">
        <f t="shared" si="1"/>
        <v>19</v>
      </c>
      <c r="T19" s="23">
        <f t="shared" si="1"/>
        <v>20</v>
      </c>
      <c r="U19" s="23">
        <f t="shared" si="1"/>
        <v>21</v>
      </c>
      <c r="V19" s="23">
        <f t="shared" si="1"/>
        <v>22</v>
      </c>
      <c r="W19" s="23">
        <f t="shared" si="1"/>
        <v>23</v>
      </c>
      <c r="X19" s="23">
        <f t="shared" si="1"/>
        <v>24</v>
      </c>
      <c r="Y19" s="23">
        <f t="shared" si="1"/>
        <v>25</v>
      </c>
      <c r="Z19" s="23">
        <f t="shared" si="1"/>
        <v>26</v>
      </c>
      <c r="AA19" s="23">
        <f t="shared" si="1"/>
        <v>27</v>
      </c>
    </row>
    <row r="20" spans="1:33" x14ac:dyDescent="0.25">
      <c r="A20" s="23"/>
      <c r="B20" s="23"/>
      <c r="C20" s="23"/>
      <c r="D20" s="171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175"/>
    </row>
    <row r="21" spans="1:33" s="1" customFormat="1" x14ac:dyDescent="0.25">
      <c r="A21" s="294" t="s">
        <v>157</v>
      </c>
      <c r="B21" s="295"/>
      <c r="C21" s="296"/>
      <c r="D21" s="166"/>
      <c r="E21" s="167"/>
      <c r="F21" s="167"/>
      <c r="G21" s="167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45"/>
      <c r="AB21" s="169"/>
      <c r="AC21" s="169"/>
      <c r="AD21" s="169"/>
      <c r="AE21" s="169"/>
      <c r="AF21" s="169"/>
      <c r="AG21" s="169"/>
    </row>
    <row r="22" spans="1:33" ht="37.5" customHeight="1" x14ac:dyDescent="0.25">
      <c r="A22" s="342" t="s">
        <v>78</v>
      </c>
      <c r="B22" s="342"/>
      <c r="C22" s="342"/>
      <c r="D22" s="342"/>
      <c r="E22" s="342"/>
      <c r="F22" s="342"/>
      <c r="G22" s="342"/>
      <c r="H22" s="342"/>
      <c r="I22" s="342"/>
      <c r="J22" s="342"/>
      <c r="K22" s="342"/>
      <c r="L22" s="342"/>
      <c r="M22" s="342"/>
      <c r="N22" s="342"/>
      <c r="O22" s="342"/>
      <c r="P22" s="342"/>
      <c r="Q22" s="342"/>
      <c r="R22" s="342"/>
      <c r="S22" s="342"/>
      <c r="T22" s="342"/>
      <c r="U22" s="342"/>
      <c r="V22" s="342"/>
      <c r="W22" s="342"/>
      <c r="X22" s="342"/>
      <c r="Y22" s="342"/>
      <c r="Z22" s="342"/>
      <c r="AA22" s="342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  <mergeCell ref="A22:AA22"/>
    <mergeCell ref="A13:AA13"/>
    <mergeCell ref="T15:Z17"/>
    <mergeCell ref="A5:AA5"/>
    <mergeCell ref="A8:AA8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22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34" ht="18.75" x14ac:dyDescent="0.25">
      <c r="U1" s="20" t="s">
        <v>60</v>
      </c>
      <c r="X1" s="2"/>
      <c r="AC1" s="2"/>
    </row>
    <row r="2" spans="1:34" ht="18.75" x14ac:dyDescent="0.3">
      <c r="U2" s="25" t="s">
        <v>0</v>
      </c>
      <c r="X2" s="2"/>
      <c r="AC2" s="2"/>
    </row>
    <row r="3" spans="1:34" ht="18.75" x14ac:dyDescent="0.3">
      <c r="U3" s="25" t="s">
        <v>879</v>
      </c>
      <c r="X3" s="2"/>
      <c r="AC3" s="2"/>
    </row>
    <row r="4" spans="1:34" s="19" customFormat="1" ht="18.75" customHeight="1" x14ac:dyDescent="0.25">
      <c r="A4" s="341" t="s">
        <v>875</v>
      </c>
      <c r="B4" s="341"/>
      <c r="C4" s="341"/>
      <c r="D4" s="341"/>
      <c r="E4" s="341"/>
      <c r="F4" s="341"/>
      <c r="G4" s="341"/>
      <c r="H4" s="341"/>
      <c r="I4" s="341"/>
      <c r="J4" s="341"/>
      <c r="K4" s="341"/>
      <c r="L4" s="341"/>
      <c r="M4" s="341"/>
      <c r="N4" s="341"/>
      <c r="O4" s="341"/>
      <c r="P4" s="341"/>
      <c r="Q4" s="341"/>
      <c r="R4" s="341"/>
      <c r="S4" s="341"/>
      <c r="T4" s="341"/>
      <c r="U4" s="341"/>
      <c r="V4" s="176"/>
      <c r="W4" s="176"/>
      <c r="X4" s="176"/>
      <c r="Y4" s="176"/>
      <c r="Z4" s="170"/>
      <c r="AA4" s="170"/>
      <c r="AB4" s="170"/>
      <c r="AC4" s="170"/>
      <c r="AD4" s="170"/>
    </row>
    <row r="5" spans="1:34" ht="18.75" customHeight="1" x14ac:dyDescent="0.3">
      <c r="A5" s="315" t="s">
        <v>65</v>
      </c>
      <c r="B5" s="315"/>
      <c r="C5" s="315"/>
      <c r="D5" s="315"/>
      <c r="E5" s="315"/>
      <c r="F5" s="315"/>
      <c r="G5" s="315"/>
      <c r="H5" s="315"/>
      <c r="I5" s="315"/>
      <c r="J5" s="315"/>
      <c r="K5" s="315"/>
      <c r="L5" s="315"/>
      <c r="M5" s="315"/>
      <c r="N5" s="315"/>
      <c r="O5" s="315"/>
      <c r="P5" s="315"/>
      <c r="Q5" s="315"/>
      <c r="R5" s="315"/>
      <c r="S5" s="315"/>
      <c r="T5" s="315"/>
      <c r="U5" s="315"/>
      <c r="V5" s="150"/>
      <c r="W5" s="150"/>
      <c r="X5" s="150"/>
      <c r="Y5" s="150"/>
      <c r="Z5" s="150"/>
      <c r="AA5" s="150"/>
      <c r="AB5" s="150"/>
      <c r="AC5" s="150"/>
      <c r="AD5" s="150"/>
      <c r="AE5" s="150"/>
    </row>
    <row r="6" spans="1:34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</row>
    <row r="7" spans="1:34" ht="18.75" customHeight="1" x14ac:dyDescent="0.3">
      <c r="A7" s="315" t="s">
        <v>876</v>
      </c>
      <c r="B7" s="315"/>
      <c r="C7" s="315"/>
      <c r="D7" s="315"/>
      <c r="E7" s="315"/>
      <c r="F7" s="315"/>
      <c r="G7" s="315"/>
      <c r="H7" s="315"/>
      <c r="I7" s="315"/>
      <c r="J7" s="315"/>
      <c r="K7" s="315"/>
      <c r="L7" s="315"/>
      <c r="M7" s="315"/>
      <c r="N7" s="315"/>
      <c r="O7" s="315"/>
      <c r="P7" s="315"/>
      <c r="Q7" s="315"/>
      <c r="R7" s="315"/>
      <c r="S7" s="315"/>
      <c r="T7" s="315"/>
      <c r="U7" s="315"/>
      <c r="V7" s="150"/>
      <c r="W7" s="150"/>
      <c r="X7" s="150"/>
      <c r="Y7" s="150"/>
      <c r="Z7" s="150"/>
      <c r="AA7" s="150"/>
      <c r="AB7" s="150"/>
      <c r="AC7" s="150"/>
      <c r="AD7" s="150"/>
    </row>
    <row r="8" spans="1:34" ht="15.75" customHeight="1" x14ac:dyDescent="0.25">
      <c r="A8" s="365" t="s">
        <v>73</v>
      </c>
      <c r="B8" s="365"/>
      <c r="C8" s="365"/>
      <c r="D8" s="365"/>
      <c r="E8" s="365"/>
      <c r="F8" s="365"/>
      <c r="G8" s="365"/>
      <c r="H8" s="365"/>
      <c r="I8" s="365"/>
      <c r="J8" s="365"/>
      <c r="K8" s="365"/>
      <c r="L8" s="365"/>
      <c r="M8" s="365"/>
      <c r="N8" s="365"/>
      <c r="O8" s="365"/>
      <c r="P8" s="365"/>
      <c r="Q8" s="365"/>
      <c r="R8" s="365"/>
      <c r="S8" s="365"/>
      <c r="T8" s="365"/>
      <c r="U8" s="365"/>
      <c r="V8" s="17"/>
      <c r="W8" s="17"/>
      <c r="X8" s="17"/>
      <c r="Y8" s="17"/>
      <c r="Z8" s="21"/>
      <c r="AA8" s="21"/>
      <c r="AB8" s="21"/>
      <c r="AC8" s="21"/>
      <c r="AD8" s="21"/>
    </row>
    <row r="9" spans="1:34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</row>
    <row r="10" spans="1:34" ht="18.75" x14ac:dyDescent="0.3">
      <c r="A10" s="316" t="s">
        <v>21</v>
      </c>
      <c r="B10" s="316"/>
      <c r="C10" s="316"/>
      <c r="D10" s="316"/>
      <c r="E10" s="316"/>
      <c r="F10" s="316"/>
      <c r="G10" s="316"/>
      <c r="H10" s="316"/>
      <c r="I10" s="316"/>
      <c r="J10" s="316"/>
      <c r="K10" s="316"/>
      <c r="L10" s="316"/>
      <c r="M10" s="316"/>
      <c r="N10" s="316"/>
      <c r="O10" s="316"/>
      <c r="P10" s="316"/>
      <c r="Q10" s="316"/>
      <c r="R10" s="316"/>
      <c r="S10" s="316"/>
      <c r="T10" s="316"/>
      <c r="U10" s="316"/>
      <c r="V10" s="158"/>
      <c r="W10" s="158"/>
      <c r="X10" s="158"/>
      <c r="Y10" s="158"/>
      <c r="Z10" s="158"/>
      <c r="AA10" s="158"/>
      <c r="AB10" s="158"/>
      <c r="AC10" s="158"/>
      <c r="AD10" s="158"/>
    </row>
    <row r="11" spans="1:34" ht="18.75" x14ac:dyDescent="0.3">
      <c r="AD11" s="25"/>
    </row>
    <row r="12" spans="1:34" ht="18.75" x14ac:dyDescent="0.25">
      <c r="A12" s="15" t="s">
        <v>54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9"/>
      <c r="AB12" s="159"/>
      <c r="AC12" s="159"/>
      <c r="AD12" s="159"/>
    </row>
    <row r="13" spans="1:34" x14ac:dyDescent="0.25">
      <c r="A13" s="307" t="s">
        <v>888</v>
      </c>
      <c r="B13" s="307"/>
      <c r="C13" s="307"/>
      <c r="D13" s="307"/>
      <c r="E13" s="307"/>
      <c r="F13" s="307"/>
      <c r="G13" s="307"/>
      <c r="H13" s="307"/>
      <c r="I13" s="307"/>
      <c r="J13" s="307"/>
      <c r="K13" s="307"/>
      <c r="L13" s="307"/>
      <c r="M13" s="307"/>
      <c r="N13" s="307"/>
      <c r="O13" s="307"/>
      <c r="P13" s="307"/>
      <c r="Q13" s="307"/>
      <c r="R13" s="307"/>
      <c r="S13" s="307"/>
      <c r="T13" s="307"/>
      <c r="U13" s="307"/>
      <c r="V13" s="21"/>
      <c r="W13" s="21"/>
      <c r="X13" s="21"/>
      <c r="Y13" s="21"/>
      <c r="Z13" s="21"/>
      <c r="AA13" s="21"/>
      <c r="AB13" s="21"/>
      <c r="AC13" s="21"/>
      <c r="AD13" s="21"/>
    </row>
    <row r="14" spans="1:34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H14" s="3"/>
    </row>
    <row r="15" spans="1:34" x14ac:dyDescent="0.25">
      <c r="A15" s="337"/>
      <c r="B15" s="337"/>
      <c r="C15" s="337"/>
      <c r="D15" s="337"/>
      <c r="E15" s="337"/>
      <c r="F15" s="337"/>
      <c r="G15" s="337"/>
      <c r="H15" s="337"/>
      <c r="I15" s="337"/>
      <c r="J15" s="337"/>
      <c r="K15" s="337"/>
      <c r="L15" s="337"/>
      <c r="M15" s="337"/>
      <c r="N15" s="337"/>
      <c r="O15" s="337"/>
      <c r="P15" s="337"/>
      <c r="Q15" s="337"/>
      <c r="R15" s="337"/>
      <c r="S15" s="337"/>
      <c r="T15" s="337"/>
      <c r="U15" s="337"/>
      <c r="V15" s="160"/>
      <c r="W15" s="160"/>
      <c r="X15" s="160"/>
      <c r="Y15" s="160"/>
      <c r="Z15" s="160"/>
      <c r="AA15" s="160"/>
      <c r="AB15" s="160"/>
    </row>
    <row r="16" spans="1:34" x14ac:dyDescent="0.25">
      <c r="A16" s="333" t="s">
        <v>66</v>
      </c>
      <c r="B16" s="336" t="s">
        <v>20</v>
      </c>
      <c r="C16" s="336" t="s">
        <v>5</v>
      </c>
      <c r="D16" s="333" t="s">
        <v>64</v>
      </c>
      <c r="E16" s="336" t="s">
        <v>155</v>
      </c>
      <c r="F16" s="336"/>
      <c r="G16" s="336"/>
      <c r="H16" s="336"/>
      <c r="I16" s="336"/>
      <c r="J16" s="336"/>
      <c r="K16" s="336"/>
      <c r="L16" s="336"/>
      <c r="M16" s="336"/>
      <c r="N16" s="336"/>
      <c r="O16" s="336"/>
      <c r="P16" s="336" t="s">
        <v>233</v>
      </c>
      <c r="Q16" s="336"/>
      <c r="R16" s="336"/>
      <c r="S16" s="336"/>
      <c r="T16" s="336"/>
      <c r="U16" s="336" t="s">
        <v>7</v>
      </c>
      <c r="V16" s="161"/>
    </row>
    <row r="17" spans="1:31" x14ac:dyDescent="0.25">
      <c r="A17" s="334"/>
      <c r="B17" s="336"/>
      <c r="C17" s="336"/>
      <c r="D17" s="334"/>
      <c r="E17" s="336"/>
      <c r="F17" s="336"/>
      <c r="G17" s="336"/>
      <c r="H17" s="336"/>
      <c r="I17" s="336"/>
      <c r="J17" s="336"/>
      <c r="K17" s="336"/>
      <c r="L17" s="336"/>
      <c r="M17" s="336"/>
      <c r="N17" s="336"/>
      <c r="O17" s="336"/>
      <c r="P17" s="336"/>
      <c r="Q17" s="336"/>
      <c r="R17" s="336"/>
      <c r="S17" s="336"/>
      <c r="T17" s="336"/>
      <c r="U17" s="336"/>
      <c r="V17" s="161"/>
    </row>
    <row r="18" spans="1:31" ht="27.75" customHeight="1" x14ac:dyDescent="0.25">
      <c r="A18" s="334"/>
      <c r="B18" s="336"/>
      <c r="C18" s="336"/>
      <c r="D18" s="334"/>
      <c r="E18" s="332" t="s">
        <v>9</v>
      </c>
      <c r="F18" s="332"/>
      <c r="G18" s="332"/>
      <c r="H18" s="332"/>
      <c r="I18" s="332"/>
      <c r="J18" s="332" t="s">
        <v>10</v>
      </c>
      <c r="K18" s="332"/>
      <c r="L18" s="332"/>
      <c r="M18" s="332"/>
      <c r="N18" s="332"/>
      <c r="O18" s="332"/>
      <c r="P18" s="336"/>
      <c r="Q18" s="336"/>
      <c r="R18" s="336"/>
      <c r="S18" s="336"/>
      <c r="T18" s="336"/>
      <c r="U18" s="336"/>
    </row>
    <row r="19" spans="1:31" ht="81.75" customHeight="1" x14ac:dyDescent="0.25">
      <c r="A19" s="335"/>
      <c r="B19" s="336"/>
      <c r="C19" s="336"/>
      <c r="D19" s="335"/>
      <c r="E19" s="39" t="s">
        <v>2</v>
      </c>
      <c r="F19" s="39" t="s">
        <v>3</v>
      </c>
      <c r="G19" s="39" t="s">
        <v>53</v>
      </c>
      <c r="H19" s="39" t="s">
        <v>1</v>
      </c>
      <c r="I19" s="39" t="s">
        <v>13</v>
      </c>
      <c r="J19" s="6" t="s">
        <v>242</v>
      </c>
      <c r="K19" s="39" t="s">
        <v>2</v>
      </c>
      <c r="L19" s="39" t="s">
        <v>3</v>
      </c>
      <c r="M19" s="39" t="s">
        <v>53</v>
      </c>
      <c r="N19" s="39" t="s">
        <v>1</v>
      </c>
      <c r="O19" s="39" t="s">
        <v>13</v>
      </c>
      <c r="P19" s="39" t="s">
        <v>2</v>
      </c>
      <c r="Q19" s="39" t="s">
        <v>3</v>
      </c>
      <c r="R19" s="39" t="s">
        <v>53</v>
      </c>
      <c r="S19" s="39" t="s">
        <v>1</v>
      </c>
      <c r="T19" s="39" t="s">
        <v>13</v>
      </c>
      <c r="U19" s="336"/>
    </row>
    <row r="20" spans="1:31" x14ac:dyDescent="0.25">
      <c r="A20" s="23">
        <v>1</v>
      </c>
      <c r="B20" s="23">
        <v>2</v>
      </c>
      <c r="C20" s="23">
        <v>3</v>
      </c>
      <c r="D20" s="171">
        <v>4</v>
      </c>
      <c r="E20" s="23">
        <f t="shared" ref="E20:U20" si="0">D20+1</f>
        <v>5</v>
      </c>
      <c r="F20" s="23">
        <f t="shared" si="0"/>
        <v>6</v>
      </c>
      <c r="G20" s="23">
        <f t="shared" si="0"/>
        <v>7</v>
      </c>
      <c r="H20" s="23">
        <f t="shared" si="0"/>
        <v>8</v>
      </c>
      <c r="I20" s="23">
        <f t="shared" si="0"/>
        <v>9</v>
      </c>
      <c r="J20" s="23">
        <f t="shared" si="0"/>
        <v>10</v>
      </c>
      <c r="K20" s="23">
        <f t="shared" si="0"/>
        <v>11</v>
      </c>
      <c r="L20" s="23">
        <f t="shared" si="0"/>
        <v>12</v>
      </c>
      <c r="M20" s="23">
        <f t="shared" si="0"/>
        <v>13</v>
      </c>
      <c r="N20" s="23">
        <f t="shared" si="0"/>
        <v>14</v>
      </c>
      <c r="O20" s="23">
        <f t="shared" si="0"/>
        <v>15</v>
      </c>
      <c r="P20" s="23">
        <f t="shared" si="0"/>
        <v>16</v>
      </c>
      <c r="Q20" s="23">
        <f t="shared" si="0"/>
        <v>17</v>
      </c>
      <c r="R20" s="23">
        <f t="shared" si="0"/>
        <v>18</v>
      </c>
      <c r="S20" s="23">
        <f t="shared" si="0"/>
        <v>19</v>
      </c>
      <c r="T20" s="23">
        <f t="shared" si="0"/>
        <v>20</v>
      </c>
      <c r="U20" s="23">
        <f t="shared" si="0"/>
        <v>21</v>
      </c>
    </row>
    <row r="21" spans="1:31" x14ac:dyDescent="0.25">
      <c r="A21" s="23"/>
      <c r="B21" s="23"/>
      <c r="C21" s="23"/>
      <c r="D21" s="171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175"/>
      <c r="Q21" s="175"/>
      <c r="R21" s="175"/>
      <c r="S21" s="175"/>
      <c r="T21" s="175"/>
      <c r="U21" s="175"/>
    </row>
    <row r="22" spans="1:31" s="1" customFormat="1" ht="24" customHeight="1" x14ac:dyDescent="0.25">
      <c r="A22" s="294" t="s">
        <v>157</v>
      </c>
      <c r="B22" s="295"/>
      <c r="C22" s="296"/>
      <c r="D22" s="166"/>
      <c r="E22" s="167"/>
      <c r="F22" s="167"/>
      <c r="G22" s="167"/>
      <c r="H22" s="168"/>
      <c r="I22" s="168"/>
      <c r="J22" s="168"/>
      <c r="K22" s="168"/>
      <c r="L22" s="168"/>
      <c r="M22" s="168"/>
      <c r="N22" s="168"/>
      <c r="O22" s="168"/>
      <c r="P22" s="177"/>
      <c r="Q22" s="177"/>
      <c r="R22" s="177"/>
      <c r="S22" s="177"/>
      <c r="T22" s="177"/>
      <c r="U22" s="38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  <mergeCell ref="A4:U4"/>
    <mergeCell ref="A7:U7"/>
    <mergeCell ref="A10:U10"/>
    <mergeCell ref="A5:U5"/>
    <mergeCell ref="A8:U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2" customWidth="1"/>
    <col min="2" max="2" width="33.875" style="132" customWidth="1"/>
    <col min="3" max="3" width="17.25" style="132" customWidth="1"/>
    <col min="4" max="45" width="7.625" style="132" customWidth="1"/>
    <col min="46" max="16384" width="9" style="132"/>
  </cols>
  <sheetData>
    <row r="1" spans="1:45" ht="18.75" x14ac:dyDescent="0.2">
      <c r="AS1" s="20" t="s">
        <v>846</v>
      </c>
    </row>
    <row r="2" spans="1:45" ht="18.75" x14ac:dyDescent="0.3">
      <c r="J2" s="178"/>
      <c r="K2" s="365"/>
      <c r="L2" s="365"/>
      <c r="M2" s="365"/>
      <c r="N2" s="365"/>
      <c r="O2" s="178"/>
      <c r="AS2" s="25" t="s">
        <v>0</v>
      </c>
    </row>
    <row r="3" spans="1:45" ht="18.75" x14ac:dyDescent="0.3">
      <c r="AS3" s="25" t="s">
        <v>879</v>
      </c>
    </row>
    <row r="4" spans="1:45" s="5" customFormat="1" ht="18.75" x14ac:dyDescent="0.3">
      <c r="A4" s="303" t="s">
        <v>872</v>
      </c>
      <c r="B4" s="303"/>
      <c r="C4" s="303"/>
      <c r="D4" s="303"/>
      <c r="E4" s="303"/>
      <c r="F4" s="303"/>
      <c r="G4" s="303"/>
      <c r="H4" s="303"/>
      <c r="I4" s="303"/>
      <c r="J4" s="303"/>
      <c r="K4" s="303"/>
      <c r="L4" s="303"/>
      <c r="M4" s="303"/>
      <c r="N4" s="303"/>
      <c r="O4" s="303"/>
      <c r="P4" s="303"/>
      <c r="Q4" s="303"/>
      <c r="R4" s="303"/>
      <c r="S4" s="303"/>
      <c r="T4" s="303"/>
      <c r="U4" s="303"/>
      <c r="V4" s="303"/>
      <c r="W4" s="303"/>
      <c r="X4" s="303"/>
      <c r="Y4" s="303"/>
      <c r="Z4" s="303"/>
      <c r="AA4" s="303"/>
      <c r="AB4" s="303"/>
      <c r="AC4" s="303"/>
      <c r="AD4" s="303"/>
      <c r="AE4" s="303"/>
      <c r="AF4" s="303"/>
      <c r="AG4" s="303"/>
      <c r="AH4" s="303"/>
      <c r="AI4" s="303"/>
      <c r="AJ4" s="303"/>
      <c r="AK4" s="303"/>
      <c r="AL4" s="303"/>
      <c r="AM4" s="303"/>
      <c r="AN4" s="303"/>
      <c r="AO4" s="303"/>
      <c r="AP4" s="303"/>
      <c r="AQ4" s="303"/>
      <c r="AR4" s="303"/>
      <c r="AS4" s="303"/>
    </row>
    <row r="5" spans="1:45" s="5" customFormat="1" ht="18.75" customHeight="1" x14ac:dyDescent="0.3">
      <c r="A5" s="315" t="s">
        <v>65</v>
      </c>
      <c r="B5" s="315"/>
      <c r="C5" s="315"/>
      <c r="D5" s="315"/>
      <c r="E5" s="315"/>
      <c r="F5" s="315"/>
      <c r="G5" s="315"/>
      <c r="H5" s="315"/>
      <c r="I5" s="315"/>
      <c r="J5" s="315"/>
      <c r="K5" s="315"/>
      <c r="L5" s="315"/>
      <c r="M5" s="315"/>
      <c r="N5" s="315"/>
      <c r="O5" s="315"/>
      <c r="P5" s="315"/>
      <c r="Q5" s="315"/>
      <c r="R5" s="315"/>
      <c r="S5" s="315"/>
      <c r="T5" s="315"/>
      <c r="U5" s="315"/>
      <c r="V5" s="315"/>
      <c r="W5" s="315"/>
      <c r="X5" s="315"/>
      <c r="Y5" s="315"/>
      <c r="Z5" s="315"/>
      <c r="AA5" s="315"/>
      <c r="AB5" s="315"/>
      <c r="AC5" s="315"/>
      <c r="AD5" s="315"/>
      <c r="AE5" s="315"/>
      <c r="AF5" s="315"/>
      <c r="AG5" s="315"/>
      <c r="AH5" s="315"/>
      <c r="AI5" s="315"/>
      <c r="AJ5" s="315"/>
      <c r="AK5" s="315"/>
      <c r="AL5" s="315"/>
      <c r="AM5" s="315"/>
      <c r="AN5" s="315"/>
      <c r="AO5" s="315"/>
      <c r="AP5" s="315"/>
      <c r="AQ5" s="315"/>
      <c r="AR5" s="315"/>
      <c r="AS5" s="315"/>
    </row>
    <row r="6" spans="1:45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s="5" customFormat="1" ht="18.75" customHeight="1" x14ac:dyDescent="0.3">
      <c r="A7" s="315" t="s">
        <v>883</v>
      </c>
      <c r="B7" s="315"/>
      <c r="C7" s="315"/>
      <c r="D7" s="315"/>
      <c r="E7" s="315"/>
      <c r="F7" s="315"/>
      <c r="G7" s="315"/>
      <c r="H7" s="315"/>
      <c r="I7" s="315"/>
      <c r="J7" s="315"/>
      <c r="K7" s="315"/>
      <c r="L7" s="315"/>
      <c r="M7" s="315"/>
      <c r="N7" s="315"/>
      <c r="O7" s="315"/>
      <c r="P7" s="315"/>
      <c r="Q7" s="315"/>
      <c r="R7" s="315"/>
      <c r="S7" s="315"/>
      <c r="T7" s="315"/>
      <c r="U7" s="315"/>
      <c r="V7" s="315"/>
      <c r="W7" s="315"/>
      <c r="X7" s="315"/>
      <c r="Y7" s="315"/>
      <c r="Z7" s="315"/>
      <c r="AA7" s="315"/>
      <c r="AB7" s="315"/>
      <c r="AC7" s="315"/>
      <c r="AD7" s="315"/>
      <c r="AE7" s="315"/>
      <c r="AF7" s="315"/>
      <c r="AG7" s="315"/>
      <c r="AH7" s="315"/>
      <c r="AI7" s="315"/>
      <c r="AJ7" s="315"/>
      <c r="AK7" s="315"/>
      <c r="AL7" s="315"/>
      <c r="AM7" s="315"/>
      <c r="AN7" s="315"/>
      <c r="AO7" s="315"/>
      <c r="AP7" s="315"/>
      <c r="AQ7" s="315"/>
      <c r="AR7" s="315"/>
      <c r="AS7" s="315"/>
    </row>
    <row r="8" spans="1:45" s="5" customFormat="1" ht="15.75" x14ac:dyDescent="0.25">
      <c r="A8" s="307" t="s">
        <v>890</v>
      </c>
      <c r="B8" s="307"/>
      <c r="C8" s="307"/>
      <c r="D8" s="307"/>
      <c r="E8" s="307"/>
      <c r="F8" s="307"/>
      <c r="G8" s="307"/>
      <c r="H8" s="307"/>
      <c r="I8" s="307"/>
      <c r="J8" s="307"/>
      <c r="K8" s="307"/>
      <c r="L8" s="307"/>
      <c r="M8" s="307"/>
      <c r="N8" s="307"/>
      <c r="O8" s="307"/>
      <c r="P8" s="307"/>
      <c r="Q8" s="307"/>
      <c r="R8" s="307"/>
      <c r="S8" s="307"/>
      <c r="T8" s="307"/>
      <c r="U8" s="307"/>
      <c r="V8" s="307"/>
      <c r="W8" s="307"/>
      <c r="X8" s="307"/>
      <c r="Y8" s="307"/>
      <c r="Z8" s="307"/>
      <c r="AA8" s="307"/>
      <c r="AB8" s="307"/>
      <c r="AC8" s="307"/>
      <c r="AD8" s="307"/>
      <c r="AE8" s="307"/>
      <c r="AF8" s="307"/>
      <c r="AG8" s="307"/>
      <c r="AH8" s="307"/>
      <c r="AI8" s="307"/>
      <c r="AJ8" s="307"/>
      <c r="AK8" s="307"/>
      <c r="AL8" s="307"/>
      <c r="AM8" s="307"/>
      <c r="AN8" s="307"/>
      <c r="AO8" s="307"/>
      <c r="AP8" s="307"/>
      <c r="AQ8" s="307"/>
      <c r="AR8" s="307"/>
      <c r="AS8" s="307"/>
    </row>
    <row r="9" spans="1:45" s="5" customFormat="1" ht="15.7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s="5" customFormat="1" ht="18.75" x14ac:dyDescent="0.3">
      <c r="A10" s="316" t="s">
        <v>21</v>
      </c>
      <c r="B10" s="316"/>
      <c r="C10" s="316"/>
      <c r="D10" s="316"/>
      <c r="E10" s="316"/>
      <c r="F10" s="316"/>
      <c r="G10" s="316"/>
      <c r="H10" s="316"/>
      <c r="I10" s="316"/>
      <c r="J10" s="316"/>
      <c r="K10" s="316"/>
      <c r="L10" s="316"/>
      <c r="M10" s="316"/>
      <c r="N10" s="316"/>
      <c r="O10" s="316"/>
      <c r="P10" s="316"/>
      <c r="Q10" s="316"/>
      <c r="R10" s="316"/>
      <c r="S10" s="316"/>
      <c r="T10" s="316"/>
      <c r="U10" s="316"/>
      <c r="V10" s="316"/>
      <c r="W10" s="316"/>
      <c r="X10" s="316"/>
      <c r="Y10" s="316"/>
      <c r="Z10" s="316"/>
      <c r="AA10" s="316"/>
      <c r="AB10" s="316"/>
      <c r="AC10" s="316"/>
      <c r="AD10" s="316"/>
      <c r="AE10" s="316"/>
      <c r="AF10" s="316"/>
      <c r="AG10" s="316"/>
      <c r="AH10" s="316"/>
      <c r="AI10" s="316"/>
      <c r="AJ10" s="316"/>
      <c r="AK10" s="316"/>
      <c r="AL10" s="316"/>
      <c r="AM10" s="316"/>
      <c r="AN10" s="316"/>
      <c r="AO10" s="316"/>
      <c r="AP10" s="316"/>
      <c r="AQ10" s="316"/>
      <c r="AR10" s="316"/>
      <c r="AS10" s="316"/>
    </row>
    <row r="11" spans="1:45" s="5" customFormat="1" ht="18.75" x14ac:dyDescent="0.3">
      <c r="AA11" s="25"/>
    </row>
    <row r="12" spans="1:45" s="5" customFormat="1" ht="18.75" x14ac:dyDescent="0.25">
      <c r="A12" s="312" t="s">
        <v>54</v>
      </c>
      <c r="B12" s="312"/>
      <c r="C12" s="312"/>
      <c r="D12" s="312"/>
      <c r="E12" s="312"/>
      <c r="F12" s="312"/>
      <c r="G12" s="312"/>
      <c r="H12" s="312"/>
      <c r="I12" s="312"/>
      <c r="J12" s="312"/>
      <c r="K12" s="312"/>
      <c r="L12" s="312"/>
      <c r="M12" s="312"/>
      <c r="N12" s="312"/>
      <c r="O12" s="312"/>
      <c r="P12" s="312"/>
      <c r="Q12" s="312"/>
      <c r="R12" s="312"/>
      <c r="S12" s="312"/>
      <c r="T12" s="312"/>
      <c r="U12" s="312"/>
      <c r="V12" s="312"/>
      <c r="W12" s="312"/>
      <c r="X12" s="312"/>
      <c r="Y12" s="312"/>
      <c r="Z12" s="312"/>
      <c r="AA12" s="312"/>
      <c r="AB12" s="312"/>
      <c r="AC12" s="312"/>
      <c r="AD12" s="312"/>
      <c r="AE12" s="312"/>
      <c r="AF12" s="312"/>
      <c r="AG12" s="312"/>
      <c r="AH12" s="312"/>
      <c r="AI12" s="312"/>
      <c r="AJ12" s="312"/>
      <c r="AK12" s="312"/>
      <c r="AL12" s="312"/>
      <c r="AM12" s="312"/>
      <c r="AN12" s="312"/>
      <c r="AO12" s="312"/>
      <c r="AP12" s="312"/>
      <c r="AQ12" s="312"/>
      <c r="AR12" s="312"/>
      <c r="AS12" s="312"/>
    </row>
    <row r="13" spans="1:45" s="5" customFormat="1" ht="15.75" x14ac:dyDescent="0.25">
      <c r="A13" s="307" t="s">
        <v>889</v>
      </c>
      <c r="B13" s="307"/>
      <c r="C13" s="307"/>
      <c r="D13" s="307"/>
      <c r="E13" s="307"/>
      <c r="F13" s="307"/>
      <c r="G13" s="307"/>
      <c r="H13" s="307"/>
      <c r="I13" s="307"/>
      <c r="J13" s="307"/>
      <c r="K13" s="307"/>
      <c r="L13" s="307"/>
      <c r="M13" s="307"/>
      <c r="N13" s="307"/>
      <c r="O13" s="307"/>
      <c r="P13" s="307"/>
      <c r="Q13" s="307"/>
      <c r="R13" s="307"/>
      <c r="S13" s="307"/>
      <c r="T13" s="307"/>
      <c r="U13" s="307"/>
      <c r="V13" s="307"/>
      <c r="W13" s="307"/>
      <c r="X13" s="307"/>
      <c r="Y13" s="307"/>
      <c r="Z13" s="307"/>
      <c r="AA13" s="307"/>
      <c r="AB13" s="307"/>
      <c r="AC13" s="307"/>
      <c r="AD13" s="307"/>
      <c r="AE13" s="307"/>
      <c r="AF13" s="307"/>
      <c r="AG13" s="307"/>
      <c r="AH13" s="307"/>
      <c r="AI13" s="307"/>
      <c r="AJ13" s="307"/>
      <c r="AK13" s="307"/>
      <c r="AL13" s="307"/>
      <c r="AM13" s="307"/>
      <c r="AN13" s="307"/>
      <c r="AO13" s="307"/>
      <c r="AP13" s="307"/>
      <c r="AQ13" s="307"/>
      <c r="AR13" s="307"/>
      <c r="AS13" s="307"/>
    </row>
    <row r="14" spans="1:45" ht="15.75" customHeight="1" x14ac:dyDescent="0.2">
      <c r="A14" s="366"/>
      <c r="B14" s="366"/>
      <c r="C14" s="366"/>
      <c r="D14" s="366"/>
      <c r="E14" s="366"/>
      <c r="F14" s="366"/>
      <c r="G14" s="366"/>
      <c r="H14" s="366"/>
      <c r="I14" s="366"/>
      <c r="J14" s="366"/>
      <c r="K14" s="366"/>
      <c r="L14" s="366"/>
      <c r="M14" s="366"/>
      <c r="N14" s="366"/>
      <c r="O14" s="366"/>
      <c r="P14" s="366"/>
      <c r="Q14" s="366"/>
      <c r="R14" s="366"/>
      <c r="S14" s="366"/>
      <c r="T14" s="366"/>
      <c r="U14" s="366"/>
      <c r="V14" s="366"/>
      <c r="W14" s="366"/>
      <c r="X14" s="366"/>
      <c r="Y14" s="366"/>
      <c r="Z14" s="366"/>
      <c r="AA14" s="366"/>
      <c r="AB14" s="366"/>
      <c r="AC14" s="366"/>
      <c r="AD14" s="366"/>
      <c r="AE14" s="366"/>
      <c r="AF14" s="366"/>
      <c r="AG14" s="366"/>
      <c r="AH14" s="366"/>
      <c r="AI14" s="366"/>
      <c r="AJ14" s="366"/>
      <c r="AK14" s="366"/>
      <c r="AL14" s="366"/>
      <c r="AM14" s="366"/>
      <c r="AN14" s="366"/>
      <c r="AO14" s="366"/>
      <c r="AP14" s="366"/>
      <c r="AQ14" s="366"/>
      <c r="AR14" s="366"/>
      <c r="AS14" s="366"/>
    </row>
    <row r="15" spans="1:45" s="133" customFormat="1" ht="63" customHeight="1" x14ac:dyDescent="0.25">
      <c r="A15" s="367" t="s">
        <v>66</v>
      </c>
      <c r="B15" s="368" t="s">
        <v>19</v>
      </c>
      <c r="C15" s="368" t="s">
        <v>5</v>
      </c>
      <c r="D15" s="368" t="s">
        <v>877</v>
      </c>
      <c r="E15" s="368"/>
      <c r="F15" s="368"/>
      <c r="G15" s="368"/>
      <c r="H15" s="368"/>
      <c r="I15" s="368"/>
      <c r="J15" s="368"/>
      <c r="K15" s="368"/>
      <c r="L15" s="368"/>
      <c r="M15" s="368"/>
      <c r="N15" s="368"/>
      <c r="O15" s="368"/>
      <c r="P15" s="368"/>
      <c r="Q15" s="368"/>
      <c r="R15" s="368"/>
      <c r="S15" s="368"/>
      <c r="T15" s="368"/>
      <c r="U15" s="368"/>
      <c r="V15" s="368"/>
      <c r="W15" s="368"/>
      <c r="X15" s="368"/>
      <c r="Y15" s="368"/>
      <c r="Z15" s="368"/>
      <c r="AA15" s="368"/>
      <c r="AB15" s="368"/>
      <c r="AC15" s="368"/>
      <c r="AD15" s="368"/>
      <c r="AE15" s="368"/>
      <c r="AF15" s="368"/>
      <c r="AG15" s="368"/>
      <c r="AH15" s="368"/>
      <c r="AI15" s="368"/>
      <c r="AJ15" s="368"/>
      <c r="AK15" s="368"/>
      <c r="AL15" s="368"/>
      <c r="AM15" s="368"/>
      <c r="AN15" s="368"/>
      <c r="AO15" s="368"/>
      <c r="AP15" s="368"/>
      <c r="AQ15" s="368"/>
      <c r="AR15" s="368"/>
      <c r="AS15" s="368"/>
    </row>
    <row r="16" spans="1:45" ht="87.75" customHeight="1" x14ac:dyDescent="0.2">
      <c r="A16" s="367"/>
      <c r="B16" s="368"/>
      <c r="C16" s="368"/>
      <c r="D16" s="368" t="s">
        <v>850</v>
      </c>
      <c r="E16" s="368"/>
      <c r="F16" s="368"/>
      <c r="G16" s="368"/>
      <c r="H16" s="368"/>
      <c r="I16" s="368"/>
      <c r="J16" s="368" t="s">
        <v>851</v>
      </c>
      <c r="K16" s="368"/>
      <c r="L16" s="368"/>
      <c r="M16" s="368"/>
      <c r="N16" s="368"/>
      <c r="O16" s="368"/>
      <c r="P16" s="368" t="s">
        <v>852</v>
      </c>
      <c r="Q16" s="368"/>
      <c r="R16" s="368"/>
      <c r="S16" s="368"/>
      <c r="T16" s="368"/>
      <c r="U16" s="368"/>
      <c r="V16" s="368" t="s">
        <v>853</v>
      </c>
      <c r="W16" s="368"/>
      <c r="X16" s="368"/>
      <c r="Y16" s="368"/>
      <c r="Z16" s="368"/>
      <c r="AA16" s="368"/>
      <c r="AB16" s="368" t="s">
        <v>854</v>
      </c>
      <c r="AC16" s="368"/>
      <c r="AD16" s="368"/>
      <c r="AE16" s="368"/>
      <c r="AF16" s="368"/>
      <c r="AG16" s="368"/>
      <c r="AH16" s="368" t="s">
        <v>855</v>
      </c>
      <c r="AI16" s="368"/>
      <c r="AJ16" s="368"/>
      <c r="AK16" s="368"/>
      <c r="AL16" s="368"/>
      <c r="AM16" s="368"/>
      <c r="AN16" s="368" t="s">
        <v>856</v>
      </c>
      <c r="AO16" s="368"/>
      <c r="AP16" s="368"/>
      <c r="AQ16" s="368"/>
      <c r="AR16" s="368"/>
      <c r="AS16" s="368"/>
    </row>
    <row r="17" spans="1:45" s="134" customFormat="1" ht="108.75" customHeight="1" x14ac:dyDescent="0.2">
      <c r="A17" s="367"/>
      <c r="B17" s="368"/>
      <c r="C17" s="368"/>
      <c r="D17" s="369" t="s">
        <v>857</v>
      </c>
      <c r="E17" s="369"/>
      <c r="F17" s="369" t="s">
        <v>857</v>
      </c>
      <c r="G17" s="369"/>
      <c r="H17" s="369" t="s">
        <v>858</v>
      </c>
      <c r="I17" s="369"/>
      <c r="J17" s="369" t="s">
        <v>857</v>
      </c>
      <c r="K17" s="369"/>
      <c r="L17" s="369" t="s">
        <v>857</v>
      </c>
      <c r="M17" s="369"/>
      <c r="N17" s="369" t="s">
        <v>858</v>
      </c>
      <c r="O17" s="369"/>
      <c r="P17" s="369" t="s">
        <v>857</v>
      </c>
      <c r="Q17" s="369"/>
      <c r="R17" s="369" t="s">
        <v>857</v>
      </c>
      <c r="S17" s="369"/>
      <c r="T17" s="369" t="s">
        <v>858</v>
      </c>
      <c r="U17" s="369"/>
      <c r="V17" s="369" t="s">
        <v>857</v>
      </c>
      <c r="W17" s="369"/>
      <c r="X17" s="369" t="s">
        <v>857</v>
      </c>
      <c r="Y17" s="369"/>
      <c r="Z17" s="369" t="s">
        <v>858</v>
      </c>
      <c r="AA17" s="369"/>
      <c r="AB17" s="369" t="s">
        <v>857</v>
      </c>
      <c r="AC17" s="369"/>
      <c r="AD17" s="369" t="s">
        <v>857</v>
      </c>
      <c r="AE17" s="369"/>
      <c r="AF17" s="369" t="s">
        <v>858</v>
      </c>
      <c r="AG17" s="369"/>
      <c r="AH17" s="369" t="s">
        <v>857</v>
      </c>
      <c r="AI17" s="369"/>
      <c r="AJ17" s="369" t="s">
        <v>857</v>
      </c>
      <c r="AK17" s="369"/>
      <c r="AL17" s="369" t="s">
        <v>858</v>
      </c>
      <c r="AM17" s="369"/>
      <c r="AN17" s="369" t="s">
        <v>857</v>
      </c>
      <c r="AO17" s="369"/>
      <c r="AP17" s="369" t="s">
        <v>857</v>
      </c>
      <c r="AQ17" s="369"/>
      <c r="AR17" s="369" t="s">
        <v>858</v>
      </c>
      <c r="AS17" s="369"/>
    </row>
    <row r="18" spans="1:45" ht="36" customHeight="1" x14ac:dyDescent="0.2">
      <c r="A18" s="367"/>
      <c r="B18" s="368"/>
      <c r="C18" s="368"/>
      <c r="D18" s="135" t="s">
        <v>9</v>
      </c>
      <c r="E18" s="136" t="s">
        <v>10</v>
      </c>
      <c r="F18" s="135" t="s">
        <v>9</v>
      </c>
      <c r="G18" s="136" t="s">
        <v>10</v>
      </c>
      <c r="H18" s="135" t="s">
        <v>9</v>
      </c>
      <c r="I18" s="136" t="s">
        <v>10</v>
      </c>
      <c r="J18" s="135" t="s">
        <v>9</v>
      </c>
      <c r="K18" s="136" t="s">
        <v>10</v>
      </c>
      <c r="L18" s="135" t="s">
        <v>9</v>
      </c>
      <c r="M18" s="136" t="s">
        <v>10</v>
      </c>
      <c r="N18" s="135" t="s">
        <v>9</v>
      </c>
      <c r="O18" s="136" t="s">
        <v>10</v>
      </c>
      <c r="P18" s="135" t="s">
        <v>9</v>
      </c>
      <c r="Q18" s="136" t="s">
        <v>10</v>
      </c>
      <c r="R18" s="135" t="s">
        <v>9</v>
      </c>
      <c r="S18" s="136" t="s">
        <v>10</v>
      </c>
      <c r="T18" s="135" t="s">
        <v>9</v>
      </c>
      <c r="U18" s="136" t="s">
        <v>10</v>
      </c>
      <c r="V18" s="135" t="s">
        <v>9</v>
      </c>
      <c r="W18" s="136" t="s">
        <v>10</v>
      </c>
      <c r="X18" s="135" t="s">
        <v>9</v>
      </c>
      <c r="Y18" s="136" t="s">
        <v>10</v>
      </c>
      <c r="Z18" s="135" t="s">
        <v>9</v>
      </c>
      <c r="AA18" s="136" t="s">
        <v>10</v>
      </c>
      <c r="AB18" s="135" t="s">
        <v>9</v>
      </c>
      <c r="AC18" s="136" t="s">
        <v>10</v>
      </c>
      <c r="AD18" s="135" t="s">
        <v>9</v>
      </c>
      <c r="AE18" s="136" t="s">
        <v>10</v>
      </c>
      <c r="AF18" s="135" t="s">
        <v>9</v>
      </c>
      <c r="AG18" s="136" t="s">
        <v>10</v>
      </c>
      <c r="AH18" s="135" t="s">
        <v>9</v>
      </c>
      <c r="AI18" s="136" t="s">
        <v>10</v>
      </c>
      <c r="AJ18" s="135" t="s">
        <v>9</v>
      </c>
      <c r="AK18" s="136" t="s">
        <v>10</v>
      </c>
      <c r="AL18" s="135" t="s">
        <v>9</v>
      </c>
      <c r="AM18" s="136" t="s">
        <v>10</v>
      </c>
      <c r="AN18" s="135" t="s">
        <v>9</v>
      </c>
      <c r="AO18" s="136" t="s">
        <v>10</v>
      </c>
      <c r="AP18" s="135" t="s">
        <v>9</v>
      </c>
      <c r="AQ18" s="136" t="s">
        <v>10</v>
      </c>
      <c r="AR18" s="135" t="s">
        <v>9</v>
      </c>
      <c r="AS18" s="136" t="s">
        <v>10</v>
      </c>
    </row>
    <row r="19" spans="1:45" s="141" customFormat="1" ht="15.75" x14ac:dyDescent="0.25">
      <c r="A19" s="139">
        <v>1</v>
      </c>
      <c r="B19" s="138">
        <v>2</v>
      </c>
      <c r="C19" s="139">
        <v>3</v>
      </c>
      <c r="D19" s="180" t="s">
        <v>27</v>
      </c>
      <c r="E19" s="180" t="s">
        <v>28</v>
      </c>
      <c r="F19" s="180" t="s">
        <v>859</v>
      </c>
      <c r="G19" s="180" t="s">
        <v>860</v>
      </c>
      <c r="H19" s="180" t="s">
        <v>861</v>
      </c>
      <c r="I19" s="180" t="s">
        <v>861</v>
      </c>
      <c r="J19" s="180" t="s">
        <v>29</v>
      </c>
      <c r="K19" s="180" t="s">
        <v>30</v>
      </c>
      <c r="L19" s="180" t="s">
        <v>31</v>
      </c>
      <c r="M19" s="180" t="s">
        <v>32</v>
      </c>
      <c r="N19" s="180" t="s">
        <v>862</v>
      </c>
      <c r="O19" s="180" t="s">
        <v>862</v>
      </c>
      <c r="P19" s="180" t="s">
        <v>33</v>
      </c>
      <c r="Q19" s="180" t="s">
        <v>34</v>
      </c>
      <c r="R19" s="180" t="s">
        <v>35</v>
      </c>
      <c r="S19" s="180" t="s">
        <v>36</v>
      </c>
      <c r="T19" s="180" t="s">
        <v>863</v>
      </c>
      <c r="U19" s="180" t="s">
        <v>863</v>
      </c>
      <c r="V19" s="180" t="s">
        <v>37</v>
      </c>
      <c r="W19" s="180" t="s">
        <v>38</v>
      </c>
      <c r="X19" s="180" t="s">
        <v>39</v>
      </c>
      <c r="Y19" s="180" t="s">
        <v>40</v>
      </c>
      <c r="Z19" s="180" t="s">
        <v>864</v>
      </c>
      <c r="AA19" s="180" t="s">
        <v>864</v>
      </c>
      <c r="AB19" s="180" t="s">
        <v>41</v>
      </c>
      <c r="AC19" s="180" t="s">
        <v>42</v>
      </c>
      <c r="AD19" s="180" t="s">
        <v>43</v>
      </c>
      <c r="AE19" s="180" t="s">
        <v>44</v>
      </c>
      <c r="AF19" s="180" t="s">
        <v>865</v>
      </c>
      <c r="AG19" s="180" t="s">
        <v>865</v>
      </c>
      <c r="AH19" s="180" t="s">
        <v>45</v>
      </c>
      <c r="AI19" s="180" t="s">
        <v>46</v>
      </c>
      <c r="AJ19" s="180" t="s">
        <v>47</v>
      </c>
      <c r="AK19" s="180" t="s">
        <v>48</v>
      </c>
      <c r="AL19" s="180" t="s">
        <v>866</v>
      </c>
      <c r="AM19" s="180" t="s">
        <v>866</v>
      </c>
      <c r="AN19" s="180" t="s">
        <v>49</v>
      </c>
      <c r="AO19" s="180" t="s">
        <v>50</v>
      </c>
      <c r="AP19" s="180" t="s">
        <v>51</v>
      </c>
      <c r="AQ19" s="180" t="s">
        <v>52</v>
      </c>
      <c r="AR19" s="180" t="s">
        <v>867</v>
      </c>
      <c r="AS19" s="180" t="s">
        <v>867</v>
      </c>
    </row>
    <row r="20" spans="1:45" s="141" customFormat="1" ht="15.75" x14ac:dyDescent="0.25">
      <c r="A20" s="139"/>
      <c r="B20" s="138"/>
      <c r="C20" s="139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</row>
    <row r="21" spans="1:45" s="141" customFormat="1" ht="15.75" x14ac:dyDescent="0.25">
      <c r="A21" s="137"/>
      <c r="B21" s="181"/>
      <c r="C21" s="138"/>
      <c r="D21" s="138"/>
      <c r="E21" s="139"/>
      <c r="F21" s="139"/>
      <c r="G21" s="139"/>
      <c r="H21" s="139"/>
      <c r="I21" s="138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  <mergeCell ref="P16:U16"/>
    <mergeCell ref="V16:AA16"/>
    <mergeCell ref="AB16:AG16"/>
    <mergeCell ref="AH16:AM16"/>
    <mergeCell ref="AL17:AM1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A8:AS8"/>
    <mergeCell ref="K2:L2"/>
    <mergeCell ref="M2:N2"/>
    <mergeCell ref="A4:AS4"/>
    <mergeCell ref="A5:AS5"/>
    <mergeCell ref="A7:AS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2" customWidth="1"/>
    <col min="2" max="2" width="39.375" style="12" customWidth="1"/>
    <col min="3" max="3" width="18.25" style="12" customWidth="1"/>
    <col min="4" max="4" width="21.75" style="12" customWidth="1"/>
    <col min="5" max="5" width="29.375" style="12" customWidth="1"/>
    <col min="6" max="6" width="14.125" style="12" customWidth="1"/>
    <col min="7" max="7" width="13.375" style="12" customWidth="1"/>
    <col min="8" max="8" width="16.375" style="12" customWidth="1"/>
    <col min="9" max="9" width="18.75" style="12" customWidth="1"/>
    <col min="10" max="10" width="17" style="12" customWidth="1"/>
    <col min="11" max="11" width="19.5" style="12" customWidth="1"/>
    <col min="12" max="12" width="16.25" style="12" customWidth="1"/>
    <col min="13" max="13" width="19.875" style="12" customWidth="1"/>
    <col min="14" max="15" width="8.25" style="12" customWidth="1"/>
    <col min="16" max="16" width="9.5" style="12" customWidth="1"/>
    <col min="17" max="17" width="10.125" style="12" customWidth="1"/>
    <col min="18" max="23" width="8.25" style="12" customWidth="1"/>
    <col min="24" max="24" width="12.75" style="12" customWidth="1"/>
    <col min="25" max="16384" width="9" style="12"/>
  </cols>
  <sheetData>
    <row r="1" spans="1:19" ht="18.7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20" t="s">
        <v>868</v>
      </c>
    </row>
    <row r="2" spans="1:19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25" t="s">
        <v>0</v>
      </c>
    </row>
    <row r="3" spans="1:19" ht="18.75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25" t="s">
        <v>879</v>
      </c>
    </row>
    <row r="4" spans="1:19" s="19" customFormat="1" ht="59.25" customHeight="1" x14ac:dyDescent="0.25">
      <c r="B4" s="341" t="s">
        <v>873</v>
      </c>
      <c r="C4" s="341"/>
      <c r="D4" s="341"/>
      <c r="E4" s="341"/>
      <c r="F4" s="341"/>
      <c r="G4" s="341"/>
      <c r="H4" s="341"/>
      <c r="I4" s="341"/>
      <c r="J4" s="341"/>
      <c r="K4" s="176"/>
      <c r="L4" s="176"/>
      <c r="M4" s="176"/>
      <c r="N4" s="170"/>
      <c r="O4" s="170"/>
      <c r="P4" s="170"/>
      <c r="Q4" s="170"/>
      <c r="R4" s="170"/>
    </row>
    <row r="5" spans="1:19" s="5" customFormat="1" ht="18.75" customHeight="1" x14ac:dyDescent="0.3">
      <c r="A5" s="315" t="s">
        <v>65</v>
      </c>
      <c r="B5" s="315"/>
      <c r="C5" s="315"/>
      <c r="D5" s="315"/>
      <c r="E5" s="315"/>
      <c r="F5" s="315"/>
      <c r="G5" s="315"/>
      <c r="H5" s="315"/>
      <c r="I5" s="315"/>
      <c r="J5" s="315"/>
      <c r="K5" s="315"/>
      <c r="L5" s="315"/>
      <c r="M5" s="315"/>
      <c r="N5" s="150"/>
      <c r="O5" s="150"/>
      <c r="P5" s="150"/>
      <c r="Q5" s="150"/>
      <c r="R5" s="150"/>
      <c r="S5" s="150"/>
    </row>
    <row r="6" spans="1:19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</row>
    <row r="7" spans="1:19" s="5" customFormat="1" ht="18.75" customHeight="1" x14ac:dyDescent="0.3">
      <c r="A7" s="315" t="s">
        <v>876</v>
      </c>
      <c r="B7" s="315"/>
      <c r="C7" s="315"/>
      <c r="D7" s="315"/>
      <c r="E7" s="315"/>
      <c r="F7" s="315"/>
      <c r="G7" s="315"/>
      <c r="H7" s="315"/>
      <c r="I7" s="315"/>
      <c r="J7" s="315"/>
      <c r="K7" s="315"/>
      <c r="L7" s="315"/>
      <c r="M7" s="315"/>
      <c r="N7" s="150"/>
      <c r="O7" s="150"/>
      <c r="P7" s="150"/>
      <c r="Q7" s="150"/>
      <c r="R7" s="150"/>
    </row>
    <row r="8" spans="1:19" s="5" customFormat="1" ht="15.75" customHeight="1" x14ac:dyDescent="0.25">
      <c r="A8" s="365" t="s">
        <v>72</v>
      </c>
      <c r="B8" s="365"/>
      <c r="C8" s="365"/>
      <c r="D8" s="365"/>
      <c r="E8" s="365"/>
      <c r="F8" s="365"/>
      <c r="G8" s="365"/>
      <c r="H8" s="365"/>
      <c r="I8" s="365"/>
      <c r="J8" s="365"/>
      <c r="K8" s="365"/>
      <c r="L8" s="365"/>
      <c r="M8" s="365"/>
      <c r="N8" s="21"/>
      <c r="O8" s="21"/>
      <c r="P8" s="21"/>
      <c r="Q8" s="21"/>
      <c r="R8" s="21"/>
    </row>
    <row r="9" spans="1:19" s="5" customFormat="1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</row>
    <row r="10" spans="1:19" s="5" customFormat="1" ht="18.75" x14ac:dyDescent="0.3">
      <c r="A10" s="316" t="s">
        <v>21</v>
      </c>
      <c r="B10" s="316"/>
      <c r="C10" s="316"/>
      <c r="D10" s="316"/>
      <c r="E10" s="316"/>
      <c r="F10" s="316"/>
      <c r="G10" s="316"/>
      <c r="H10" s="316"/>
      <c r="I10" s="316"/>
      <c r="J10" s="316"/>
      <c r="K10" s="316"/>
      <c r="L10" s="316"/>
      <c r="M10" s="316"/>
      <c r="N10" s="158"/>
      <c r="O10" s="158"/>
      <c r="P10" s="158"/>
      <c r="Q10" s="158"/>
      <c r="R10" s="158"/>
    </row>
    <row r="11" spans="1:19" s="5" customFormat="1" ht="18.75" x14ac:dyDescent="0.3">
      <c r="R11" s="25"/>
    </row>
    <row r="12" spans="1:19" s="5" customFormat="1" ht="18.75" x14ac:dyDescent="0.25">
      <c r="A12" s="312" t="s">
        <v>54</v>
      </c>
      <c r="B12" s="312"/>
      <c r="C12" s="312"/>
      <c r="D12" s="312"/>
      <c r="E12" s="312"/>
      <c r="F12" s="312"/>
      <c r="G12" s="312"/>
      <c r="H12" s="312"/>
      <c r="I12" s="312"/>
      <c r="J12" s="312"/>
      <c r="K12" s="312"/>
      <c r="L12" s="312"/>
      <c r="M12" s="312"/>
      <c r="N12" s="15"/>
      <c r="O12" s="159"/>
      <c r="P12" s="159"/>
      <c r="Q12" s="159"/>
      <c r="R12" s="159"/>
    </row>
    <row r="13" spans="1:19" s="5" customFormat="1" x14ac:dyDescent="0.25">
      <c r="A13" s="307" t="s">
        <v>159</v>
      </c>
      <c r="B13" s="307"/>
      <c r="C13" s="307"/>
      <c r="D13" s="307"/>
      <c r="E13" s="307"/>
      <c r="F13" s="307"/>
      <c r="G13" s="307"/>
      <c r="H13" s="307"/>
      <c r="I13" s="307"/>
      <c r="J13" s="307"/>
      <c r="K13" s="307"/>
      <c r="L13" s="307"/>
      <c r="M13" s="307"/>
      <c r="N13" s="21"/>
      <c r="O13" s="21"/>
      <c r="P13" s="21"/>
      <c r="Q13" s="21"/>
      <c r="R13" s="21"/>
    </row>
    <row r="14" spans="1:19" s="13" customFormat="1" x14ac:dyDescent="0.2">
      <c r="A14" s="372"/>
      <c r="B14" s="372"/>
      <c r="C14" s="372"/>
      <c r="D14" s="372"/>
      <c r="E14" s="372"/>
      <c r="F14" s="372"/>
      <c r="G14" s="372"/>
      <c r="H14" s="372"/>
      <c r="I14" s="372"/>
      <c r="J14" s="372"/>
      <c r="K14" s="372"/>
      <c r="L14" s="372"/>
      <c r="M14" s="372"/>
    </row>
    <row r="15" spans="1:19" s="31" customFormat="1" ht="90" customHeight="1" x14ac:dyDescent="0.2">
      <c r="A15" s="367" t="s">
        <v>66</v>
      </c>
      <c r="B15" s="367" t="s">
        <v>19</v>
      </c>
      <c r="C15" s="367" t="s">
        <v>5</v>
      </c>
      <c r="D15" s="371" t="s">
        <v>848</v>
      </c>
      <c r="E15" s="371" t="s">
        <v>847</v>
      </c>
      <c r="F15" s="371" t="s">
        <v>24</v>
      </c>
      <c r="G15" s="371"/>
      <c r="H15" s="371" t="s">
        <v>243</v>
      </c>
      <c r="I15" s="371"/>
      <c r="J15" s="371" t="s">
        <v>25</v>
      </c>
      <c r="K15" s="371"/>
      <c r="L15" s="371" t="s">
        <v>891</v>
      </c>
      <c r="M15" s="371"/>
    </row>
    <row r="16" spans="1:19" s="31" customFormat="1" ht="43.5" customHeight="1" x14ac:dyDescent="0.2">
      <c r="A16" s="367"/>
      <c r="B16" s="367"/>
      <c r="C16" s="367"/>
      <c r="D16" s="371"/>
      <c r="E16" s="371"/>
      <c r="F16" s="32" t="s">
        <v>245</v>
      </c>
      <c r="G16" s="32" t="s">
        <v>244</v>
      </c>
      <c r="H16" s="32" t="s">
        <v>246</v>
      </c>
      <c r="I16" s="32" t="s">
        <v>247</v>
      </c>
      <c r="J16" s="32" t="s">
        <v>246</v>
      </c>
      <c r="K16" s="32" t="s">
        <v>247</v>
      </c>
      <c r="L16" s="32" t="s">
        <v>246</v>
      </c>
      <c r="M16" s="32" t="s">
        <v>247</v>
      </c>
    </row>
    <row r="17" spans="1:13" s="14" customFormat="1" ht="16.5" x14ac:dyDescent="0.25">
      <c r="A17" s="179">
        <v>1</v>
      </c>
      <c r="B17" s="179">
        <v>2</v>
      </c>
      <c r="C17" s="179">
        <v>3</v>
      </c>
      <c r="D17" s="179">
        <v>4</v>
      </c>
      <c r="E17" s="179">
        <v>5</v>
      </c>
      <c r="F17" s="179">
        <v>6</v>
      </c>
      <c r="G17" s="179">
        <v>7</v>
      </c>
      <c r="H17" s="179">
        <v>8</v>
      </c>
      <c r="I17" s="179">
        <v>9</v>
      </c>
      <c r="J17" s="179">
        <v>10</v>
      </c>
      <c r="K17" s="179">
        <v>11</v>
      </c>
      <c r="L17" s="179">
        <v>12</v>
      </c>
      <c r="M17" s="179">
        <v>13</v>
      </c>
    </row>
    <row r="18" spans="1:13" s="14" customFormat="1" ht="16.5" x14ac:dyDescent="0.25">
      <c r="A18" s="182"/>
      <c r="B18" s="182"/>
      <c r="C18" s="182"/>
      <c r="D18" s="24"/>
      <c r="E18" s="24"/>
      <c r="F18" s="24"/>
      <c r="G18" s="24"/>
      <c r="H18" s="24"/>
      <c r="I18" s="24"/>
      <c r="J18" s="24"/>
      <c r="K18" s="24"/>
      <c r="L18" s="24"/>
      <c r="M18" s="24"/>
    </row>
    <row r="19" spans="1:13" s="14" customFormat="1" ht="16.5" x14ac:dyDescent="0.25">
      <c r="A19" s="183"/>
      <c r="B19" s="183"/>
      <c r="C19" s="183"/>
      <c r="D19" s="24"/>
      <c r="E19" s="24"/>
      <c r="F19" s="24"/>
      <c r="G19" s="24"/>
      <c r="H19" s="24"/>
      <c r="I19" s="24"/>
      <c r="J19" s="24"/>
      <c r="K19" s="24"/>
      <c r="L19" s="24"/>
      <c r="M19" s="24"/>
    </row>
    <row r="20" spans="1:13" s="14" customFormat="1" ht="16.5" x14ac:dyDescent="0.25">
      <c r="A20" s="373" t="s">
        <v>157</v>
      </c>
      <c r="B20" s="374"/>
      <c r="C20" s="375"/>
      <c r="D20" s="24"/>
      <c r="E20" s="24"/>
      <c r="F20" s="24"/>
      <c r="G20" s="24"/>
      <c r="H20" s="24"/>
      <c r="I20" s="24"/>
      <c r="J20" s="24"/>
      <c r="K20" s="24"/>
      <c r="L20" s="24"/>
      <c r="M20" s="24"/>
    </row>
    <row r="21" spans="1:13" ht="54" customHeight="1" x14ac:dyDescent="0.25">
      <c r="A21" s="370" t="s">
        <v>874</v>
      </c>
      <c r="B21" s="370"/>
      <c r="C21" s="370"/>
      <c r="D21" s="370"/>
      <c r="E21" s="370"/>
      <c r="F21" s="370"/>
      <c r="G21" s="370"/>
      <c r="H21" s="184"/>
      <c r="I21" s="184"/>
      <c r="J21" s="148"/>
      <c r="K21" s="148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5:M5"/>
    <mergeCell ref="A7:M7"/>
    <mergeCell ref="A10:M10"/>
    <mergeCell ref="A8:M8"/>
    <mergeCell ref="B4:J4"/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0" customWidth="1"/>
    <col min="2" max="2" width="80.75" style="41" customWidth="1"/>
    <col min="3" max="3" width="9.625" style="42" bestFit="1" customWidth="1"/>
    <col min="4" max="4" width="9.375" style="42" customWidth="1"/>
    <col min="5" max="6" width="9.375" style="43" customWidth="1"/>
    <col min="7" max="7" width="9.375" style="44" customWidth="1"/>
    <col min="8" max="8" width="17.375" style="44" customWidth="1"/>
    <col min="9" max="16384" width="9" style="44"/>
  </cols>
  <sheetData>
    <row r="1" spans="1:8" ht="18.75" x14ac:dyDescent="0.25">
      <c r="H1" s="45" t="s">
        <v>869</v>
      </c>
    </row>
    <row r="2" spans="1:8" ht="18.75" x14ac:dyDescent="0.25">
      <c r="H2" s="45" t="s">
        <v>0</v>
      </c>
    </row>
    <row r="3" spans="1:8" ht="18.75" x14ac:dyDescent="0.3">
      <c r="H3" s="25" t="s">
        <v>879</v>
      </c>
    </row>
    <row r="4" spans="1:8" ht="18.75" x14ac:dyDescent="0.25">
      <c r="H4" s="45"/>
    </row>
    <row r="5" spans="1:8" ht="18.75" x14ac:dyDescent="0.25">
      <c r="H5" s="45"/>
    </row>
    <row r="6" spans="1:8" x14ac:dyDescent="0.25">
      <c r="A6" s="395" t="s">
        <v>910</v>
      </c>
      <c r="B6" s="395"/>
      <c r="C6" s="395"/>
      <c r="D6" s="395"/>
      <c r="E6" s="395"/>
      <c r="F6" s="395"/>
      <c r="G6" s="395"/>
      <c r="H6" s="395"/>
    </row>
    <row r="7" spans="1:8" ht="41.25" customHeight="1" x14ac:dyDescent="0.25">
      <c r="A7" s="395"/>
      <c r="B7" s="395"/>
      <c r="C7" s="395"/>
      <c r="D7" s="395"/>
      <c r="E7" s="395"/>
      <c r="F7" s="395"/>
      <c r="G7" s="395"/>
      <c r="H7" s="395"/>
    </row>
    <row r="9" spans="1:8" ht="18.75" x14ac:dyDescent="0.25">
      <c r="A9" s="396" t="s">
        <v>249</v>
      </c>
      <c r="B9" s="396"/>
    </row>
    <row r="10" spans="1:8" x14ac:dyDescent="0.25">
      <c r="B10" s="46" t="s">
        <v>156</v>
      </c>
    </row>
    <row r="11" spans="1:8" ht="18.75" x14ac:dyDescent="0.25">
      <c r="B11" s="47" t="s">
        <v>250</v>
      </c>
    </row>
    <row r="12" spans="1:8" ht="18.75" x14ac:dyDescent="0.25">
      <c r="A12" s="397" t="s">
        <v>251</v>
      </c>
      <c r="B12" s="397"/>
    </row>
    <row r="13" spans="1:8" ht="18.75" x14ac:dyDescent="0.25">
      <c r="B13" s="47"/>
    </row>
    <row r="14" spans="1:8" ht="18.75" x14ac:dyDescent="0.25">
      <c r="A14" s="398" t="s">
        <v>878</v>
      </c>
      <c r="B14" s="398"/>
    </row>
    <row r="15" spans="1:8" x14ac:dyDescent="0.25">
      <c r="A15" s="399" t="s">
        <v>252</v>
      </c>
      <c r="B15" s="399"/>
    </row>
    <row r="16" spans="1:8" x14ac:dyDescent="0.25">
      <c r="A16" s="44"/>
      <c r="B16" s="44"/>
      <c r="C16" s="44"/>
      <c r="D16" s="44"/>
      <c r="E16" s="44"/>
      <c r="F16" s="44"/>
    </row>
    <row r="17" spans="1:9" x14ac:dyDescent="0.25">
      <c r="A17" s="44"/>
      <c r="B17" s="44"/>
      <c r="C17" s="44"/>
      <c r="D17" s="44"/>
      <c r="E17" s="44"/>
      <c r="F17" s="44"/>
    </row>
    <row r="18" spans="1:9" ht="21" thickBot="1" x14ac:dyDescent="0.3">
      <c r="A18" s="393" t="s">
        <v>253</v>
      </c>
      <c r="B18" s="393"/>
      <c r="C18" s="393"/>
      <c r="D18" s="393"/>
      <c r="E18" s="393"/>
      <c r="F18" s="393"/>
      <c r="G18" s="393"/>
      <c r="H18" s="393"/>
    </row>
    <row r="19" spans="1:9" ht="63" customHeight="1" x14ac:dyDescent="0.25">
      <c r="A19" s="391" t="s">
        <v>160</v>
      </c>
      <c r="B19" s="400" t="s">
        <v>161</v>
      </c>
      <c r="C19" s="402" t="s">
        <v>254</v>
      </c>
      <c r="D19" s="377" t="s">
        <v>832</v>
      </c>
      <c r="E19" s="378"/>
      <c r="F19" s="379" t="s">
        <v>849</v>
      </c>
      <c r="G19" s="378"/>
      <c r="H19" s="380" t="s">
        <v>7</v>
      </c>
    </row>
    <row r="20" spans="1:9" ht="38.25" x14ac:dyDescent="0.25">
      <c r="A20" s="392"/>
      <c r="B20" s="401"/>
      <c r="C20" s="403"/>
      <c r="D20" s="185" t="s">
        <v>836</v>
      </c>
      <c r="E20" s="186" t="s">
        <v>10</v>
      </c>
      <c r="F20" s="186" t="s">
        <v>837</v>
      </c>
      <c r="G20" s="185" t="s">
        <v>835</v>
      </c>
      <c r="H20" s="381"/>
    </row>
    <row r="21" spans="1:9" s="49" customFormat="1" ht="16.5" thickBot="1" x14ac:dyDescent="0.3">
      <c r="A21" s="187">
        <v>1</v>
      </c>
      <c r="B21" s="188">
        <v>2</v>
      </c>
      <c r="C21" s="189">
        <v>3</v>
      </c>
      <c r="D21" s="190">
        <v>4</v>
      </c>
      <c r="E21" s="187">
        <v>5</v>
      </c>
      <c r="F21" s="187" t="s">
        <v>833</v>
      </c>
      <c r="G21" s="188">
        <v>7</v>
      </c>
      <c r="H21" s="188">
        <v>8</v>
      </c>
      <c r="I21" s="44"/>
    </row>
    <row r="22" spans="1:9" s="49" customFormat="1" ht="19.5" thickBot="1" x14ac:dyDescent="0.3">
      <c r="A22" s="385" t="s">
        <v>255</v>
      </c>
      <c r="B22" s="386"/>
      <c r="C22" s="386"/>
      <c r="D22" s="386"/>
      <c r="E22" s="386"/>
      <c r="F22" s="386"/>
      <c r="G22" s="386"/>
      <c r="H22" s="387"/>
      <c r="I22" s="44"/>
    </row>
    <row r="23" spans="1:9" s="49" customFormat="1" x14ac:dyDescent="0.25">
      <c r="A23" s="50" t="s">
        <v>162</v>
      </c>
      <c r="B23" s="51" t="s">
        <v>256</v>
      </c>
      <c r="C23" s="52" t="s">
        <v>908</v>
      </c>
      <c r="D23" s="53"/>
      <c r="E23" s="54"/>
      <c r="F23" s="54"/>
      <c r="G23" s="55"/>
      <c r="H23" s="191"/>
      <c r="I23" s="44"/>
    </row>
    <row r="24" spans="1:9" s="49" customFormat="1" x14ac:dyDescent="0.25">
      <c r="A24" s="56" t="s">
        <v>163</v>
      </c>
      <c r="B24" s="57" t="s">
        <v>257</v>
      </c>
      <c r="C24" s="58" t="s">
        <v>908</v>
      </c>
      <c r="D24" s="59"/>
      <c r="E24" s="60"/>
      <c r="F24" s="60"/>
      <c r="G24" s="61"/>
      <c r="H24" s="192"/>
      <c r="I24" s="44"/>
    </row>
    <row r="25" spans="1:9" s="49" customFormat="1" ht="31.5" x14ac:dyDescent="0.25">
      <c r="A25" s="56" t="s">
        <v>165</v>
      </c>
      <c r="B25" s="62" t="s">
        <v>258</v>
      </c>
      <c r="C25" s="58" t="s">
        <v>908</v>
      </c>
      <c r="D25" s="59"/>
      <c r="E25" s="60"/>
      <c r="F25" s="60"/>
      <c r="G25" s="61"/>
      <c r="H25" s="192"/>
      <c r="I25" s="44"/>
    </row>
    <row r="26" spans="1:9" s="49" customFormat="1" ht="31.5" x14ac:dyDescent="0.25">
      <c r="A26" s="56" t="s">
        <v>178</v>
      </c>
      <c r="B26" s="62" t="s">
        <v>259</v>
      </c>
      <c r="C26" s="58" t="s">
        <v>908</v>
      </c>
      <c r="D26" s="59"/>
      <c r="E26" s="60"/>
      <c r="F26" s="60"/>
      <c r="G26" s="61"/>
      <c r="H26" s="192"/>
      <c r="I26" s="44"/>
    </row>
    <row r="27" spans="1:9" s="49" customFormat="1" ht="31.5" x14ac:dyDescent="0.25">
      <c r="A27" s="56" t="s">
        <v>179</v>
      </c>
      <c r="B27" s="62" t="s">
        <v>260</v>
      </c>
      <c r="C27" s="58" t="s">
        <v>908</v>
      </c>
      <c r="D27" s="59"/>
      <c r="E27" s="60"/>
      <c r="F27" s="60"/>
      <c r="G27" s="61"/>
      <c r="H27" s="192"/>
      <c r="I27" s="44"/>
    </row>
    <row r="28" spans="1:9" s="49" customFormat="1" x14ac:dyDescent="0.25">
      <c r="A28" s="56" t="s">
        <v>181</v>
      </c>
      <c r="B28" s="57" t="s">
        <v>261</v>
      </c>
      <c r="C28" s="58" t="s">
        <v>908</v>
      </c>
      <c r="D28" s="59"/>
      <c r="E28" s="60"/>
      <c r="F28" s="60"/>
      <c r="G28" s="61"/>
      <c r="H28" s="192"/>
      <c r="I28" s="44"/>
    </row>
    <row r="29" spans="1:9" s="49" customFormat="1" x14ac:dyDescent="0.25">
      <c r="A29" s="56" t="s">
        <v>204</v>
      </c>
      <c r="B29" s="57" t="s">
        <v>262</v>
      </c>
      <c r="C29" s="58" t="s">
        <v>908</v>
      </c>
      <c r="D29" s="59"/>
      <c r="E29" s="60"/>
      <c r="F29" s="60"/>
      <c r="G29" s="61"/>
      <c r="H29" s="192"/>
      <c r="I29" s="44"/>
    </row>
    <row r="30" spans="1:9" s="49" customFormat="1" x14ac:dyDescent="0.25">
      <c r="A30" s="56" t="s">
        <v>205</v>
      </c>
      <c r="B30" s="57" t="s">
        <v>263</v>
      </c>
      <c r="C30" s="58" t="s">
        <v>908</v>
      </c>
      <c r="D30" s="59"/>
      <c r="E30" s="60"/>
      <c r="F30" s="60"/>
      <c r="G30" s="61"/>
      <c r="H30" s="192"/>
      <c r="I30" s="44"/>
    </row>
    <row r="31" spans="1:9" s="49" customFormat="1" x14ac:dyDescent="0.25">
      <c r="A31" s="56" t="s">
        <v>264</v>
      </c>
      <c r="B31" s="57" t="s">
        <v>265</v>
      </c>
      <c r="C31" s="58" t="s">
        <v>908</v>
      </c>
      <c r="D31" s="59"/>
      <c r="E31" s="60"/>
      <c r="F31" s="60"/>
      <c r="G31" s="61"/>
      <c r="H31" s="192"/>
      <c r="I31" s="44"/>
    </row>
    <row r="32" spans="1:9" s="49" customFormat="1" x14ac:dyDescent="0.25">
      <c r="A32" s="56" t="s">
        <v>266</v>
      </c>
      <c r="B32" s="57" t="s">
        <v>267</v>
      </c>
      <c r="C32" s="58" t="s">
        <v>908</v>
      </c>
      <c r="D32" s="59"/>
      <c r="E32" s="60"/>
      <c r="F32" s="60"/>
      <c r="G32" s="61"/>
      <c r="H32" s="192"/>
      <c r="I32" s="44"/>
    </row>
    <row r="33" spans="1:9" s="49" customFormat="1" x14ac:dyDescent="0.25">
      <c r="A33" s="56" t="s">
        <v>268</v>
      </c>
      <c r="B33" s="57" t="s">
        <v>269</v>
      </c>
      <c r="C33" s="58" t="s">
        <v>908</v>
      </c>
      <c r="D33" s="59"/>
      <c r="E33" s="60"/>
      <c r="F33" s="60"/>
      <c r="G33" s="61"/>
      <c r="H33" s="192"/>
      <c r="I33" s="44"/>
    </row>
    <row r="34" spans="1:9" s="49" customFormat="1" ht="31.5" x14ac:dyDescent="0.25">
      <c r="A34" s="56" t="s">
        <v>270</v>
      </c>
      <c r="B34" s="62" t="s">
        <v>271</v>
      </c>
      <c r="C34" s="58" t="s">
        <v>908</v>
      </c>
      <c r="D34" s="59"/>
      <c r="E34" s="60"/>
      <c r="F34" s="60"/>
      <c r="G34" s="61"/>
      <c r="H34" s="192"/>
      <c r="I34" s="44"/>
    </row>
    <row r="35" spans="1:9" s="49" customFormat="1" x14ac:dyDescent="0.25">
      <c r="A35" s="56" t="s">
        <v>272</v>
      </c>
      <c r="B35" s="63" t="s">
        <v>176</v>
      </c>
      <c r="C35" s="58" t="s">
        <v>908</v>
      </c>
      <c r="D35" s="59"/>
      <c r="E35" s="60"/>
      <c r="F35" s="60"/>
      <c r="G35" s="61"/>
      <c r="H35" s="192"/>
      <c r="I35" s="44"/>
    </row>
    <row r="36" spans="1:9" s="49" customFormat="1" x14ac:dyDescent="0.25">
      <c r="A36" s="56" t="s">
        <v>273</v>
      </c>
      <c r="B36" s="63" t="s">
        <v>177</v>
      </c>
      <c r="C36" s="58" t="s">
        <v>908</v>
      </c>
      <c r="D36" s="59"/>
      <c r="E36" s="60"/>
      <c r="F36" s="60"/>
      <c r="G36" s="61"/>
      <c r="H36" s="192"/>
      <c r="I36" s="44"/>
    </row>
    <row r="37" spans="1:9" s="49" customFormat="1" ht="16.5" thickBot="1" x14ac:dyDescent="0.3">
      <c r="A37" s="56" t="s">
        <v>274</v>
      </c>
      <c r="B37" s="57" t="s">
        <v>275</v>
      </c>
      <c r="C37" s="58" t="s">
        <v>908</v>
      </c>
      <c r="D37" s="59"/>
      <c r="E37" s="60"/>
      <c r="F37" s="60"/>
      <c r="G37" s="61"/>
      <c r="H37" s="192"/>
      <c r="I37" s="44"/>
    </row>
    <row r="38" spans="1:9" s="49" customFormat="1" ht="31.5" x14ac:dyDescent="0.25">
      <c r="A38" s="56" t="s">
        <v>209</v>
      </c>
      <c r="B38" s="51" t="s">
        <v>276</v>
      </c>
      <c r="C38" s="58" t="s">
        <v>908</v>
      </c>
      <c r="D38" s="59"/>
      <c r="E38" s="193"/>
      <c r="F38" s="193"/>
      <c r="G38" s="193"/>
      <c r="H38" s="192"/>
      <c r="I38" s="44"/>
    </row>
    <row r="39" spans="1:9" s="49" customFormat="1" x14ac:dyDescent="0.25">
      <c r="A39" s="56" t="s">
        <v>211</v>
      </c>
      <c r="B39" s="57" t="s">
        <v>257</v>
      </c>
      <c r="C39" s="58" t="s">
        <v>908</v>
      </c>
      <c r="D39" s="59"/>
      <c r="E39" s="193"/>
      <c r="F39" s="193"/>
      <c r="G39" s="193"/>
      <c r="H39" s="192"/>
      <c r="I39" s="44"/>
    </row>
    <row r="40" spans="1:9" s="49" customFormat="1" ht="31.5" x14ac:dyDescent="0.25">
      <c r="A40" s="56" t="s">
        <v>277</v>
      </c>
      <c r="B40" s="64" t="s">
        <v>258</v>
      </c>
      <c r="C40" s="58" t="s">
        <v>908</v>
      </c>
      <c r="D40" s="59"/>
      <c r="E40" s="193"/>
      <c r="F40" s="193"/>
      <c r="G40" s="193"/>
      <c r="H40" s="192"/>
      <c r="I40" s="44"/>
    </row>
    <row r="41" spans="1:9" s="49" customFormat="1" ht="31.5" x14ac:dyDescent="0.25">
      <c r="A41" s="56" t="s">
        <v>278</v>
      </c>
      <c r="B41" s="64" t="s">
        <v>259</v>
      </c>
      <c r="C41" s="58" t="s">
        <v>908</v>
      </c>
      <c r="D41" s="59"/>
      <c r="E41" s="193"/>
      <c r="F41" s="193"/>
      <c r="G41" s="193"/>
      <c r="H41" s="192"/>
      <c r="I41" s="44"/>
    </row>
    <row r="42" spans="1:9" s="49" customFormat="1" ht="31.5" x14ac:dyDescent="0.25">
      <c r="A42" s="56" t="s">
        <v>279</v>
      </c>
      <c r="B42" s="64" t="s">
        <v>260</v>
      </c>
      <c r="C42" s="58" t="s">
        <v>908</v>
      </c>
      <c r="D42" s="59"/>
      <c r="E42" s="193"/>
      <c r="F42" s="193"/>
      <c r="G42" s="193"/>
      <c r="H42" s="192"/>
      <c r="I42" s="44"/>
    </row>
    <row r="43" spans="1:9" s="49" customFormat="1" x14ac:dyDescent="0.25">
      <c r="A43" s="56" t="s">
        <v>213</v>
      </c>
      <c r="B43" s="57" t="s">
        <v>261</v>
      </c>
      <c r="C43" s="58" t="s">
        <v>908</v>
      </c>
      <c r="D43" s="59"/>
      <c r="E43" s="193"/>
      <c r="F43" s="193"/>
      <c r="G43" s="193"/>
      <c r="H43" s="192"/>
      <c r="I43" s="44"/>
    </row>
    <row r="44" spans="1:9" s="49" customFormat="1" x14ac:dyDescent="0.25">
      <c r="A44" s="56" t="s">
        <v>215</v>
      </c>
      <c r="B44" s="57" t="s">
        <v>262</v>
      </c>
      <c r="C44" s="58" t="s">
        <v>908</v>
      </c>
      <c r="D44" s="59"/>
      <c r="E44" s="193"/>
      <c r="F44" s="193"/>
      <c r="G44" s="193"/>
      <c r="H44" s="192"/>
      <c r="I44" s="44"/>
    </row>
    <row r="45" spans="1:9" s="49" customFormat="1" x14ac:dyDescent="0.25">
      <c r="A45" s="56" t="s">
        <v>216</v>
      </c>
      <c r="B45" s="57" t="s">
        <v>263</v>
      </c>
      <c r="C45" s="58" t="s">
        <v>908</v>
      </c>
      <c r="D45" s="59"/>
      <c r="E45" s="193"/>
      <c r="F45" s="193"/>
      <c r="G45" s="193"/>
      <c r="H45" s="192"/>
      <c r="I45" s="44"/>
    </row>
    <row r="46" spans="1:9" s="49" customFormat="1" x14ac:dyDescent="0.25">
      <c r="A46" s="56" t="s">
        <v>218</v>
      </c>
      <c r="B46" s="57" t="s">
        <v>265</v>
      </c>
      <c r="C46" s="58" t="s">
        <v>908</v>
      </c>
      <c r="D46" s="59"/>
      <c r="E46" s="193"/>
      <c r="F46" s="193"/>
      <c r="G46" s="193"/>
      <c r="H46" s="192"/>
      <c r="I46" s="44"/>
    </row>
    <row r="47" spans="1:9" s="49" customFormat="1" x14ac:dyDescent="0.25">
      <c r="A47" s="56" t="s">
        <v>228</v>
      </c>
      <c r="B47" s="57" t="s">
        <v>267</v>
      </c>
      <c r="C47" s="58" t="s">
        <v>908</v>
      </c>
      <c r="D47" s="59"/>
      <c r="E47" s="193"/>
      <c r="F47" s="193"/>
      <c r="G47" s="193"/>
      <c r="H47" s="192"/>
      <c r="I47" s="44"/>
    </row>
    <row r="48" spans="1:9" s="49" customFormat="1" x14ac:dyDescent="0.25">
      <c r="A48" s="56" t="s">
        <v>230</v>
      </c>
      <c r="B48" s="57" t="s">
        <v>269</v>
      </c>
      <c r="C48" s="58" t="s">
        <v>908</v>
      </c>
      <c r="D48" s="59"/>
      <c r="E48" s="193"/>
      <c r="F48" s="193"/>
      <c r="G48" s="193"/>
      <c r="H48" s="192"/>
      <c r="I48" s="44"/>
    </row>
    <row r="49" spans="1:9" s="49" customFormat="1" ht="31.5" x14ac:dyDescent="0.25">
      <c r="A49" s="56" t="s">
        <v>280</v>
      </c>
      <c r="B49" s="62" t="s">
        <v>271</v>
      </c>
      <c r="C49" s="58" t="s">
        <v>908</v>
      </c>
      <c r="D49" s="59"/>
      <c r="E49" s="193"/>
      <c r="F49" s="193"/>
      <c r="G49" s="193"/>
      <c r="H49" s="192"/>
      <c r="I49" s="44"/>
    </row>
    <row r="50" spans="1:9" s="49" customFormat="1" x14ac:dyDescent="0.25">
      <c r="A50" s="56" t="s">
        <v>281</v>
      </c>
      <c r="B50" s="64" t="s">
        <v>176</v>
      </c>
      <c r="C50" s="58" t="s">
        <v>908</v>
      </c>
      <c r="D50" s="59"/>
      <c r="E50" s="193"/>
      <c r="F50" s="193"/>
      <c r="G50" s="193"/>
      <c r="H50" s="192"/>
      <c r="I50" s="44"/>
    </row>
    <row r="51" spans="1:9" s="49" customFormat="1" x14ac:dyDescent="0.25">
      <c r="A51" s="56" t="s">
        <v>282</v>
      </c>
      <c r="B51" s="64" t="s">
        <v>177</v>
      </c>
      <c r="C51" s="58" t="s">
        <v>908</v>
      </c>
      <c r="D51" s="59"/>
      <c r="E51" s="193"/>
      <c r="F51" s="193"/>
      <c r="G51" s="193"/>
      <c r="H51" s="192"/>
      <c r="I51" s="44"/>
    </row>
    <row r="52" spans="1:9" s="49" customFormat="1" x14ac:dyDescent="0.25">
      <c r="A52" s="56" t="s">
        <v>283</v>
      </c>
      <c r="B52" s="57" t="s">
        <v>275</v>
      </c>
      <c r="C52" s="58" t="s">
        <v>908</v>
      </c>
      <c r="D52" s="59"/>
      <c r="E52" s="193"/>
      <c r="F52" s="193"/>
      <c r="G52" s="193"/>
      <c r="H52" s="192"/>
      <c r="I52" s="44"/>
    </row>
    <row r="53" spans="1:9" s="49" customFormat="1" x14ac:dyDescent="0.25">
      <c r="A53" s="56" t="s">
        <v>284</v>
      </c>
      <c r="B53" s="65" t="s">
        <v>285</v>
      </c>
      <c r="C53" s="58" t="s">
        <v>908</v>
      </c>
      <c r="D53" s="59"/>
      <c r="E53" s="193"/>
      <c r="F53" s="193"/>
      <c r="G53" s="193"/>
      <c r="H53" s="192"/>
      <c r="I53" s="44"/>
    </row>
    <row r="54" spans="1:9" s="49" customFormat="1" x14ac:dyDescent="0.25">
      <c r="A54" s="56" t="s">
        <v>277</v>
      </c>
      <c r="B54" s="64" t="s">
        <v>286</v>
      </c>
      <c r="C54" s="58" t="s">
        <v>908</v>
      </c>
      <c r="D54" s="59"/>
      <c r="E54" s="193"/>
      <c r="F54" s="193"/>
      <c r="G54" s="193"/>
      <c r="H54" s="192"/>
      <c r="I54" s="44"/>
    </row>
    <row r="55" spans="1:9" s="49" customFormat="1" x14ac:dyDescent="0.25">
      <c r="A55" s="56" t="s">
        <v>278</v>
      </c>
      <c r="B55" s="63" t="s">
        <v>287</v>
      </c>
      <c r="C55" s="58" t="s">
        <v>908</v>
      </c>
      <c r="D55" s="59"/>
      <c r="E55" s="193"/>
      <c r="F55" s="193"/>
      <c r="G55" s="193"/>
      <c r="H55" s="192"/>
      <c r="I55" s="44"/>
    </row>
    <row r="56" spans="1:9" s="49" customFormat="1" x14ac:dyDescent="0.25">
      <c r="A56" s="56" t="s">
        <v>288</v>
      </c>
      <c r="B56" s="66" t="s">
        <v>289</v>
      </c>
      <c r="C56" s="58" t="s">
        <v>908</v>
      </c>
      <c r="D56" s="59"/>
      <c r="E56" s="193"/>
      <c r="F56" s="193"/>
      <c r="G56" s="193"/>
      <c r="H56" s="192"/>
      <c r="I56" s="44"/>
    </row>
    <row r="57" spans="1:9" s="49" customFormat="1" ht="31.5" x14ac:dyDescent="0.25">
      <c r="A57" s="56" t="s">
        <v>290</v>
      </c>
      <c r="B57" s="67" t="s">
        <v>291</v>
      </c>
      <c r="C57" s="58" t="s">
        <v>908</v>
      </c>
      <c r="D57" s="59"/>
      <c r="E57" s="193"/>
      <c r="F57" s="193"/>
      <c r="G57" s="193"/>
      <c r="H57" s="192"/>
      <c r="I57" s="44"/>
    </row>
    <row r="58" spans="1:9" s="49" customFormat="1" x14ac:dyDescent="0.25">
      <c r="A58" s="56" t="s">
        <v>292</v>
      </c>
      <c r="B58" s="67" t="s">
        <v>293</v>
      </c>
      <c r="C58" s="58" t="s">
        <v>908</v>
      </c>
      <c r="D58" s="59"/>
      <c r="E58" s="193"/>
      <c r="F58" s="193"/>
      <c r="G58" s="193"/>
      <c r="H58" s="192"/>
      <c r="I58" s="44"/>
    </row>
    <row r="59" spans="1:9" s="49" customFormat="1" x14ac:dyDescent="0.25">
      <c r="A59" s="56" t="s">
        <v>294</v>
      </c>
      <c r="B59" s="66" t="s">
        <v>295</v>
      </c>
      <c r="C59" s="58" t="s">
        <v>908</v>
      </c>
      <c r="D59" s="59"/>
      <c r="E59" s="193"/>
      <c r="F59" s="193"/>
      <c r="G59" s="193"/>
      <c r="H59" s="192"/>
      <c r="I59" s="44"/>
    </row>
    <row r="60" spans="1:9" s="49" customFormat="1" x14ac:dyDescent="0.25">
      <c r="A60" s="56" t="s">
        <v>279</v>
      </c>
      <c r="B60" s="63" t="s">
        <v>296</v>
      </c>
      <c r="C60" s="58" t="s">
        <v>908</v>
      </c>
      <c r="D60" s="59"/>
      <c r="E60" s="193"/>
      <c r="F60" s="193"/>
      <c r="G60" s="193"/>
      <c r="H60" s="192"/>
      <c r="I60" s="44"/>
    </row>
    <row r="61" spans="1:9" s="49" customFormat="1" x14ac:dyDescent="0.25">
      <c r="A61" s="56" t="s">
        <v>297</v>
      </c>
      <c r="B61" s="63" t="s">
        <v>298</v>
      </c>
      <c r="C61" s="58" t="s">
        <v>908</v>
      </c>
      <c r="D61" s="59"/>
      <c r="E61" s="193"/>
      <c r="F61" s="193"/>
      <c r="G61" s="193"/>
      <c r="H61" s="192"/>
      <c r="I61" s="44"/>
    </row>
    <row r="62" spans="1:9" s="49" customFormat="1" x14ac:dyDescent="0.25">
      <c r="A62" s="56" t="s">
        <v>299</v>
      </c>
      <c r="B62" s="65" t="s">
        <v>300</v>
      </c>
      <c r="C62" s="58" t="s">
        <v>908</v>
      </c>
      <c r="D62" s="59"/>
      <c r="E62" s="193"/>
      <c r="F62" s="193"/>
      <c r="G62" s="193"/>
      <c r="H62" s="192"/>
      <c r="I62" s="44"/>
    </row>
    <row r="63" spans="1:9" s="49" customFormat="1" ht="31.5" x14ac:dyDescent="0.25">
      <c r="A63" s="56" t="s">
        <v>301</v>
      </c>
      <c r="B63" s="64" t="s">
        <v>302</v>
      </c>
      <c r="C63" s="58" t="s">
        <v>908</v>
      </c>
      <c r="D63" s="59"/>
      <c r="E63" s="193"/>
      <c r="F63" s="193"/>
      <c r="G63" s="193"/>
      <c r="H63" s="192"/>
      <c r="I63" s="44"/>
    </row>
    <row r="64" spans="1:9" s="49" customFormat="1" ht="31.5" x14ac:dyDescent="0.25">
      <c r="A64" s="56" t="s">
        <v>303</v>
      </c>
      <c r="B64" s="64" t="s">
        <v>304</v>
      </c>
      <c r="C64" s="58" t="s">
        <v>908</v>
      </c>
      <c r="D64" s="59"/>
      <c r="E64" s="193"/>
      <c r="F64" s="193"/>
      <c r="G64" s="193"/>
      <c r="H64" s="192"/>
      <c r="I64" s="44"/>
    </row>
    <row r="65" spans="1:9" s="49" customFormat="1" x14ac:dyDescent="0.25">
      <c r="A65" s="56" t="s">
        <v>305</v>
      </c>
      <c r="B65" s="63" t="s">
        <v>306</v>
      </c>
      <c r="C65" s="58" t="s">
        <v>908</v>
      </c>
      <c r="D65" s="59"/>
      <c r="E65" s="193"/>
      <c r="F65" s="193"/>
      <c r="G65" s="193"/>
      <c r="H65" s="192"/>
      <c r="I65" s="44"/>
    </row>
    <row r="66" spans="1:9" s="49" customFormat="1" x14ac:dyDescent="0.25">
      <c r="A66" s="56" t="s">
        <v>307</v>
      </c>
      <c r="B66" s="63" t="s">
        <v>308</v>
      </c>
      <c r="C66" s="58" t="s">
        <v>908</v>
      </c>
      <c r="D66" s="59"/>
      <c r="E66" s="193"/>
      <c r="F66" s="193"/>
      <c r="G66" s="193"/>
      <c r="H66" s="192"/>
      <c r="I66" s="44"/>
    </row>
    <row r="67" spans="1:9" s="49" customFormat="1" x14ac:dyDescent="0.25">
      <c r="A67" s="56" t="s">
        <v>309</v>
      </c>
      <c r="B67" s="63" t="s">
        <v>310</v>
      </c>
      <c r="C67" s="58" t="s">
        <v>908</v>
      </c>
      <c r="D67" s="59"/>
      <c r="E67" s="193"/>
      <c r="F67" s="193"/>
      <c r="G67" s="193"/>
      <c r="H67" s="192"/>
      <c r="I67" s="44"/>
    </row>
    <row r="68" spans="1:9" s="49" customFormat="1" x14ac:dyDescent="0.25">
      <c r="A68" s="56" t="s">
        <v>311</v>
      </c>
      <c r="B68" s="65" t="s">
        <v>312</v>
      </c>
      <c r="C68" s="58" t="s">
        <v>908</v>
      </c>
      <c r="D68" s="59"/>
      <c r="E68" s="193"/>
      <c r="F68" s="193"/>
      <c r="G68" s="193"/>
      <c r="H68" s="192"/>
      <c r="I68" s="44"/>
    </row>
    <row r="69" spans="1:9" s="49" customFormat="1" x14ac:dyDescent="0.25">
      <c r="A69" s="56" t="s">
        <v>313</v>
      </c>
      <c r="B69" s="65" t="s">
        <v>314</v>
      </c>
      <c r="C69" s="58" t="s">
        <v>908</v>
      </c>
      <c r="D69" s="59"/>
      <c r="E69" s="193"/>
      <c r="F69" s="193"/>
      <c r="G69" s="193"/>
      <c r="H69" s="192"/>
      <c r="I69" s="44"/>
    </row>
    <row r="70" spans="1:9" s="49" customFormat="1" x14ac:dyDescent="0.25">
      <c r="A70" s="56" t="s">
        <v>315</v>
      </c>
      <c r="B70" s="65" t="s">
        <v>316</v>
      </c>
      <c r="C70" s="58" t="s">
        <v>908</v>
      </c>
      <c r="D70" s="59"/>
      <c r="E70" s="193"/>
      <c r="F70" s="193"/>
      <c r="G70" s="193"/>
      <c r="H70" s="192"/>
      <c r="I70" s="44"/>
    </row>
    <row r="71" spans="1:9" s="49" customFormat="1" x14ac:dyDescent="0.25">
      <c r="A71" s="56" t="s">
        <v>220</v>
      </c>
      <c r="B71" s="63" t="s">
        <v>317</v>
      </c>
      <c r="C71" s="58" t="s">
        <v>908</v>
      </c>
      <c r="D71" s="59"/>
      <c r="E71" s="193"/>
      <c r="F71" s="193"/>
      <c r="G71" s="193"/>
      <c r="H71" s="192"/>
      <c r="I71" s="44"/>
    </row>
    <row r="72" spans="1:9" s="49" customFormat="1" x14ac:dyDescent="0.25">
      <c r="A72" s="56" t="s">
        <v>224</v>
      </c>
      <c r="B72" s="63" t="s">
        <v>318</v>
      </c>
      <c r="C72" s="58" t="s">
        <v>908</v>
      </c>
      <c r="D72" s="59"/>
      <c r="E72" s="193"/>
      <c r="F72" s="193"/>
      <c r="G72" s="193"/>
      <c r="H72" s="192"/>
      <c r="I72" s="44"/>
    </row>
    <row r="73" spans="1:9" s="49" customFormat="1" x14ac:dyDescent="0.25">
      <c r="A73" s="56" t="s">
        <v>319</v>
      </c>
      <c r="B73" s="65" t="s">
        <v>320</v>
      </c>
      <c r="C73" s="58" t="s">
        <v>908</v>
      </c>
      <c r="D73" s="59"/>
      <c r="E73" s="193"/>
      <c r="F73" s="193"/>
      <c r="G73" s="193"/>
      <c r="H73" s="192"/>
      <c r="I73" s="44"/>
    </row>
    <row r="74" spans="1:9" s="49" customFormat="1" x14ac:dyDescent="0.25">
      <c r="A74" s="56" t="s">
        <v>321</v>
      </c>
      <c r="B74" s="63" t="s">
        <v>322</v>
      </c>
      <c r="C74" s="58" t="s">
        <v>908</v>
      </c>
      <c r="D74" s="59"/>
      <c r="E74" s="193"/>
      <c r="F74" s="193"/>
      <c r="G74" s="193"/>
      <c r="H74" s="192"/>
      <c r="I74" s="44"/>
    </row>
    <row r="75" spans="1:9" s="49" customFormat="1" x14ac:dyDescent="0.25">
      <c r="A75" s="56" t="s">
        <v>323</v>
      </c>
      <c r="B75" s="63" t="s">
        <v>324</v>
      </c>
      <c r="C75" s="58" t="s">
        <v>908</v>
      </c>
      <c r="D75" s="59"/>
      <c r="E75" s="193"/>
      <c r="F75" s="193"/>
      <c r="G75" s="193"/>
      <c r="H75" s="192"/>
      <c r="I75" s="44"/>
    </row>
    <row r="76" spans="1:9" s="49" customFormat="1" ht="16.5" thickBot="1" x14ac:dyDescent="0.3">
      <c r="A76" s="68" t="s">
        <v>325</v>
      </c>
      <c r="B76" s="69" t="s">
        <v>326</v>
      </c>
      <c r="C76" s="70" t="s">
        <v>908</v>
      </c>
      <c r="D76" s="71"/>
      <c r="E76" s="194"/>
      <c r="F76" s="194"/>
      <c r="G76" s="194"/>
      <c r="H76" s="195"/>
      <c r="I76" s="44"/>
    </row>
    <row r="77" spans="1:9" s="49" customFormat="1" x14ac:dyDescent="0.25">
      <c r="A77" s="50" t="s">
        <v>327</v>
      </c>
      <c r="B77" s="72" t="s">
        <v>328</v>
      </c>
      <c r="C77" s="52" t="s">
        <v>908</v>
      </c>
      <c r="D77" s="53"/>
      <c r="E77" s="196"/>
      <c r="F77" s="196"/>
      <c r="G77" s="196"/>
      <c r="H77" s="191"/>
      <c r="I77" s="44"/>
    </row>
    <row r="78" spans="1:9" s="49" customFormat="1" x14ac:dyDescent="0.25">
      <c r="A78" s="56" t="s">
        <v>329</v>
      </c>
      <c r="B78" s="63" t="s">
        <v>330</v>
      </c>
      <c r="C78" s="58" t="s">
        <v>908</v>
      </c>
      <c r="D78" s="59"/>
      <c r="E78" s="193"/>
      <c r="F78" s="193"/>
      <c r="G78" s="193"/>
      <c r="H78" s="192"/>
      <c r="I78" s="44"/>
    </row>
    <row r="79" spans="1:9" s="49" customFormat="1" x14ac:dyDescent="0.25">
      <c r="A79" s="56" t="s">
        <v>331</v>
      </c>
      <c r="B79" s="63" t="s">
        <v>332</v>
      </c>
      <c r="C79" s="58" t="s">
        <v>908</v>
      </c>
      <c r="D79" s="59"/>
      <c r="E79" s="193"/>
      <c r="F79" s="193"/>
      <c r="G79" s="193"/>
      <c r="H79" s="192"/>
      <c r="I79" s="44"/>
    </row>
    <row r="80" spans="1:9" s="49" customFormat="1" ht="16.5" thickBot="1" x14ac:dyDescent="0.3">
      <c r="A80" s="73" t="s">
        <v>333</v>
      </c>
      <c r="B80" s="74" t="s">
        <v>334</v>
      </c>
      <c r="C80" s="75" t="s">
        <v>908</v>
      </c>
      <c r="D80" s="76"/>
      <c r="E80" s="197"/>
      <c r="F80" s="197"/>
      <c r="G80" s="197"/>
      <c r="H80" s="198"/>
      <c r="I80" s="44"/>
    </row>
    <row r="81" spans="1:9" s="49" customFormat="1" x14ac:dyDescent="0.25">
      <c r="A81" s="77" t="s">
        <v>335</v>
      </c>
      <c r="B81" s="51" t="s">
        <v>336</v>
      </c>
      <c r="C81" s="78" t="s">
        <v>908</v>
      </c>
      <c r="D81" s="79"/>
      <c r="E81" s="199"/>
      <c r="F81" s="199"/>
      <c r="G81" s="199"/>
      <c r="H81" s="200"/>
      <c r="I81" s="44"/>
    </row>
    <row r="82" spans="1:9" s="49" customFormat="1" x14ac:dyDescent="0.25">
      <c r="A82" s="56" t="s">
        <v>337</v>
      </c>
      <c r="B82" s="57" t="s">
        <v>257</v>
      </c>
      <c r="C82" s="58" t="s">
        <v>908</v>
      </c>
      <c r="D82" s="59"/>
      <c r="E82" s="193"/>
      <c r="F82" s="193"/>
      <c r="G82" s="193"/>
      <c r="H82" s="192"/>
      <c r="I82" s="44"/>
    </row>
    <row r="83" spans="1:9" s="49" customFormat="1" ht="31.5" x14ac:dyDescent="0.25">
      <c r="A83" s="56" t="s">
        <v>338</v>
      </c>
      <c r="B83" s="64" t="s">
        <v>258</v>
      </c>
      <c r="C83" s="58" t="s">
        <v>908</v>
      </c>
      <c r="D83" s="59"/>
      <c r="E83" s="193"/>
      <c r="F83" s="193"/>
      <c r="G83" s="193"/>
      <c r="H83" s="192"/>
      <c r="I83" s="44"/>
    </row>
    <row r="84" spans="1:9" s="49" customFormat="1" ht="31.5" x14ac:dyDescent="0.25">
      <c r="A84" s="56" t="s">
        <v>339</v>
      </c>
      <c r="B84" s="64" t="s">
        <v>259</v>
      </c>
      <c r="C84" s="58" t="s">
        <v>908</v>
      </c>
      <c r="D84" s="59"/>
      <c r="E84" s="193"/>
      <c r="F84" s="193"/>
      <c r="G84" s="193"/>
      <c r="H84" s="192"/>
      <c r="I84" s="44"/>
    </row>
    <row r="85" spans="1:9" s="49" customFormat="1" ht="31.5" x14ac:dyDescent="0.25">
      <c r="A85" s="56" t="s">
        <v>340</v>
      </c>
      <c r="B85" s="64" t="s">
        <v>260</v>
      </c>
      <c r="C85" s="58" t="s">
        <v>908</v>
      </c>
      <c r="D85" s="59"/>
      <c r="E85" s="193"/>
      <c r="F85" s="193"/>
      <c r="G85" s="193"/>
      <c r="H85" s="192"/>
      <c r="I85" s="44"/>
    </row>
    <row r="86" spans="1:9" s="49" customFormat="1" x14ac:dyDescent="0.25">
      <c r="A86" s="56" t="s">
        <v>341</v>
      </c>
      <c r="B86" s="57" t="s">
        <v>261</v>
      </c>
      <c r="C86" s="58" t="s">
        <v>908</v>
      </c>
      <c r="D86" s="59"/>
      <c r="E86" s="193"/>
      <c r="F86" s="193"/>
      <c r="G86" s="193"/>
      <c r="H86" s="192"/>
      <c r="I86" s="44"/>
    </row>
    <row r="87" spans="1:9" s="49" customFormat="1" x14ac:dyDescent="0.25">
      <c r="A87" s="56" t="s">
        <v>342</v>
      </c>
      <c r="B87" s="57" t="s">
        <v>262</v>
      </c>
      <c r="C87" s="58" t="s">
        <v>908</v>
      </c>
      <c r="D87" s="59"/>
      <c r="E87" s="193"/>
      <c r="F87" s="193"/>
      <c r="G87" s="193"/>
      <c r="H87" s="192"/>
      <c r="I87" s="44"/>
    </row>
    <row r="88" spans="1:9" s="49" customFormat="1" x14ac:dyDescent="0.25">
      <c r="A88" s="56" t="s">
        <v>343</v>
      </c>
      <c r="B88" s="57" t="s">
        <v>263</v>
      </c>
      <c r="C88" s="58" t="s">
        <v>908</v>
      </c>
      <c r="D88" s="59"/>
      <c r="E88" s="193"/>
      <c r="F88" s="193"/>
      <c r="G88" s="193"/>
      <c r="H88" s="192"/>
      <c r="I88" s="44"/>
    </row>
    <row r="89" spans="1:9" s="49" customFormat="1" x14ac:dyDescent="0.25">
      <c r="A89" s="56" t="s">
        <v>344</v>
      </c>
      <c r="B89" s="57" t="s">
        <v>265</v>
      </c>
      <c r="C89" s="58" t="s">
        <v>908</v>
      </c>
      <c r="D89" s="59"/>
      <c r="E89" s="193"/>
      <c r="F89" s="193"/>
      <c r="G89" s="193"/>
      <c r="H89" s="192"/>
      <c r="I89" s="44"/>
    </row>
    <row r="90" spans="1:9" s="49" customFormat="1" x14ac:dyDescent="0.25">
      <c r="A90" s="56" t="s">
        <v>345</v>
      </c>
      <c r="B90" s="57" t="s">
        <v>267</v>
      </c>
      <c r="C90" s="58" t="s">
        <v>908</v>
      </c>
      <c r="D90" s="59"/>
      <c r="E90" s="193"/>
      <c r="F90" s="193"/>
      <c r="G90" s="193"/>
      <c r="H90" s="192"/>
      <c r="I90" s="44"/>
    </row>
    <row r="91" spans="1:9" s="49" customFormat="1" x14ac:dyDescent="0.25">
      <c r="A91" s="56" t="s">
        <v>346</v>
      </c>
      <c r="B91" s="57" t="s">
        <v>269</v>
      </c>
      <c r="C91" s="58" t="s">
        <v>908</v>
      </c>
      <c r="D91" s="59"/>
      <c r="E91" s="193"/>
      <c r="F91" s="193"/>
      <c r="G91" s="193"/>
      <c r="H91" s="192"/>
      <c r="I91" s="44"/>
    </row>
    <row r="92" spans="1:9" s="49" customFormat="1" ht="31.5" x14ac:dyDescent="0.25">
      <c r="A92" s="56" t="s">
        <v>347</v>
      </c>
      <c r="B92" s="62" t="s">
        <v>271</v>
      </c>
      <c r="C92" s="58" t="s">
        <v>908</v>
      </c>
      <c r="D92" s="59"/>
      <c r="E92" s="193"/>
      <c r="F92" s="193"/>
      <c r="G92" s="193"/>
      <c r="H92" s="192"/>
      <c r="I92" s="44"/>
    </row>
    <row r="93" spans="1:9" s="49" customFormat="1" x14ac:dyDescent="0.25">
      <c r="A93" s="56" t="s">
        <v>348</v>
      </c>
      <c r="B93" s="64" t="s">
        <v>176</v>
      </c>
      <c r="C93" s="58" t="s">
        <v>908</v>
      </c>
      <c r="D93" s="59"/>
      <c r="E93" s="193"/>
      <c r="F93" s="193"/>
      <c r="G93" s="193"/>
      <c r="H93" s="192"/>
      <c r="I93" s="44"/>
    </row>
    <row r="94" spans="1:9" s="49" customFormat="1" x14ac:dyDescent="0.25">
      <c r="A94" s="56" t="s">
        <v>349</v>
      </c>
      <c r="B94" s="63" t="s">
        <v>177</v>
      </c>
      <c r="C94" s="58" t="s">
        <v>908</v>
      </c>
      <c r="D94" s="59"/>
      <c r="E94" s="193"/>
      <c r="F94" s="193"/>
      <c r="G94" s="193"/>
      <c r="H94" s="192"/>
      <c r="I94" s="44"/>
    </row>
    <row r="95" spans="1:9" s="49" customFormat="1" x14ac:dyDescent="0.25">
      <c r="A95" s="56" t="s">
        <v>350</v>
      </c>
      <c r="B95" s="57" t="s">
        <v>275</v>
      </c>
      <c r="C95" s="58" t="s">
        <v>908</v>
      </c>
      <c r="D95" s="59"/>
      <c r="E95" s="193"/>
      <c r="F95" s="193"/>
      <c r="G95" s="193"/>
      <c r="H95" s="192"/>
      <c r="I95" s="44"/>
    </row>
    <row r="96" spans="1:9" s="49" customFormat="1" x14ac:dyDescent="0.25">
      <c r="A96" s="56" t="s">
        <v>351</v>
      </c>
      <c r="B96" s="80" t="s">
        <v>352</v>
      </c>
      <c r="C96" s="58" t="s">
        <v>908</v>
      </c>
      <c r="D96" s="59"/>
      <c r="E96" s="193"/>
      <c r="F96" s="193"/>
      <c r="G96" s="193"/>
      <c r="H96" s="192"/>
      <c r="I96" s="44"/>
    </row>
    <row r="97" spans="1:9" s="49" customFormat="1" x14ac:dyDescent="0.25">
      <c r="A97" s="56" t="s">
        <v>27</v>
      </c>
      <c r="B97" s="62" t="s">
        <v>353</v>
      </c>
      <c r="C97" s="58" t="s">
        <v>908</v>
      </c>
      <c r="D97" s="59"/>
      <c r="E97" s="193"/>
      <c r="F97" s="193"/>
      <c r="G97" s="193"/>
      <c r="H97" s="192"/>
      <c r="I97" s="44"/>
    </row>
    <row r="98" spans="1:9" s="49" customFormat="1" x14ac:dyDescent="0.25">
      <c r="A98" s="56" t="s">
        <v>354</v>
      </c>
      <c r="B98" s="64" t="s">
        <v>355</v>
      </c>
      <c r="C98" s="58" t="s">
        <v>908</v>
      </c>
      <c r="D98" s="59"/>
      <c r="E98" s="193"/>
      <c r="F98" s="193"/>
      <c r="G98" s="193"/>
      <c r="H98" s="192"/>
      <c r="I98" s="44"/>
    </row>
    <row r="99" spans="1:9" s="49" customFormat="1" x14ac:dyDescent="0.25">
      <c r="A99" s="56" t="s">
        <v>356</v>
      </c>
      <c r="B99" s="64" t="s">
        <v>357</v>
      </c>
      <c r="C99" s="58" t="s">
        <v>908</v>
      </c>
      <c r="D99" s="59"/>
      <c r="E99" s="193"/>
      <c r="F99" s="193"/>
      <c r="G99" s="193"/>
      <c r="H99" s="192"/>
      <c r="I99" s="44"/>
    </row>
    <row r="100" spans="1:9" s="49" customFormat="1" x14ac:dyDescent="0.25">
      <c r="A100" s="56" t="s">
        <v>358</v>
      </c>
      <c r="B100" s="64" t="s">
        <v>359</v>
      </c>
      <c r="C100" s="58" t="s">
        <v>908</v>
      </c>
      <c r="D100" s="59"/>
      <c r="E100" s="193"/>
      <c r="F100" s="193"/>
      <c r="G100" s="193"/>
      <c r="H100" s="192"/>
      <c r="I100" s="44"/>
    </row>
    <row r="101" spans="1:9" s="49" customFormat="1" x14ac:dyDescent="0.25">
      <c r="A101" s="56" t="s">
        <v>360</v>
      </c>
      <c r="B101" s="66" t="s">
        <v>361</v>
      </c>
      <c r="C101" s="58" t="s">
        <v>908</v>
      </c>
      <c r="D101" s="59"/>
      <c r="E101" s="193"/>
      <c r="F101" s="193"/>
      <c r="G101" s="193"/>
      <c r="H101" s="192"/>
      <c r="I101" s="44"/>
    </row>
    <row r="102" spans="1:9" s="49" customFormat="1" x14ac:dyDescent="0.25">
      <c r="A102" s="56" t="s">
        <v>362</v>
      </c>
      <c r="B102" s="63" t="s">
        <v>363</v>
      </c>
      <c r="C102" s="58" t="s">
        <v>908</v>
      </c>
      <c r="D102" s="59"/>
      <c r="E102" s="193"/>
      <c r="F102" s="193"/>
      <c r="G102" s="193"/>
      <c r="H102" s="192"/>
      <c r="I102" s="44"/>
    </row>
    <row r="103" spans="1:9" s="49" customFormat="1" x14ac:dyDescent="0.25">
      <c r="A103" s="56" t="s">
        <v>28</v>
      </c>
      <c r="B103" s="65" t="s">
        <v>320</v>
      </c>
      <c r="C103" s="58" t="s">
        <v>908</v>
      </c>
      <c r="D103" s="59"/>
      <c r="E103" s="193"/>
      <c r="F103" s="193"/>
      <c r="G103" s="193"/>
      <c r="H103" s="192"/>
      <c r="I103" s="44"/>
    </row>
    <row r="104" spans="1:9" s="49" customFormat="1" x14ac:dyDescent="0.25">
      <c r="A104" s="56" t="s">
        <v>364</v>
      </c>
      <c r="B104" s="63" t="s">
        <v>365</v>
      </c>
      <c r="C104" s="58" t="s">
        <v>908</v>
      </c>
      <c r="D104" s="59"/>
      <c r="E104" s="193"/>
      <c r="F104" s="193"/>
      <c r="G104" s="193"/>
      <c r="H104" s="192"/>
      <c r="I104" s="44"/>
    </row>
    <row r="105" spans="1:9" s="49" customFormat="1" x14ac:dyDescent="0.25">
      <c r="A105" s="56" t="s">
        <v>366</v>
      </c>
      <c r="B105" s="63" t="s">
        <v>367</v>
      </c>
      <c r="C105" s="58" t="s">
        <v>908</v>
      </c>
      <c r="D105" s="59"/>
      <c r="E105" s="193"/>
      <c r="F105" s="193"/>
      <c r="G105" s="193"/>
      <c r="H105" s="192"/>
      <c r="I105" s="44"/>
    </row>
    <row r="106" spans="1:9" s="49" customFormat="1" x14ac:dyDescent="0.25">
      <c r="A106" s="56" t="s">
        <v>368</v>
      </c>
      <c r="B106" s="63" t="s">
        <v>369</v>
      </c>
      <c r="C106" s="58" t="s">
        <v>908</v>
      </c>
      <c r="D106" s="59"/>
      <c r="E106" s="193"/>
      <c r="F106" s="193"/>
      <c r="G106" s="193"/>
      <c r="H106" s="192"/>
      <c r="I106" s="44"/>
    </row>
    <row r="107" spans="1:9" s="49" customFormat="1" x14ac:dyDescent="0.25">
      <c r="A107" s="56" t="s">
        <v>370</v>
      </c>
      <c r="B107" s="66" t="s">
        <v>371</v>
      </c>
      <c r="C107" s="58" t="s">
        <v>908</v>
      </c>
      <c r="D107" s="59"/>
      <c r="E107" s="193"/>
      <c r="F107" s="193"/>
      <c r="G107" s="193"/>
      <c r="H107" s="192"/>
      <c r="I107" s="44"/>
    </row>
    <row r="108" spans="1:9" s="49" customFormat="1" x14ac:dyDescent="0.25">
      <c r="A108" s="56" t="s">
        <v>372</v>
      </c>
      <c r="B108" s="63" t="s">
        <v>373</v>
      </c>
      <c r="C108" s="58" t="s">
        <v>908</v>
      </c>
      <c r="D108" s="59"/>
      <c r="E108" s="193"/>
      <c r="F108" s="193"/>
      <c r="G108" s="193"/>
      <c r="H108" s="192"/>
      <c r="I108" s="44"/>
    </row>
    <row r="109" spans="1:9" s="49" customFormat="1" x14ac:dyDescent="0.25">
      <c r="A109" s="56" t="s">
        <v>374</v>
      </c>
      <c r="B109" s="80" t="s">
        <v>375</v>
      </c>
      <c r="C109" s="58" t="s">
        <v>908</v>
      </c>
      <c r="D109" s="59"/>
      <c r="E109" s="193"/>
      <c r="F109" s="193"/>
      <c r="G109" s="193"/>
      <c r="H109" s="192"/>
      <c r="I109" s="44"/>
    </row>
    <row r="110" spans="1:9" s="49" customFormat="1" ht="31.5" x14ac:dyDescent="0.25">
      <c r="A110" s="56" t="s">
        <v>29</v>
      </c>
      <c r="B110" s="62" t="s">
        <v>376</v>
      </c>
      <c r="C110" s="58" t="s">
        <v>908</v>
      </c>
      <c r="D110" s="59"/>
      <c r="E110" s="193"/>
      <c r="F110" s="193"/>
      <c r="G110" s="193"/>
      <c r="H110" s="192"/>
      <c r="I110" s="44"/>
    </row>
    <row r="111" spans="1:9" s="49" customFormat="1" ht="31.5" x14ac:dyDescent="0.25">
      <c r="A111" s="56" t="s">
        <v>377</v>
      </c>
      <c r="B111" s="64" t="s">
        <v>258</v>
      </c>
      <c r="C111" s="58" t="s">
        <v>908</v>
      </c>
      <c r="D111" s="59"/>
      <c r="E111" s="193"/>
      <c r="F111" s="193"/>
      <c r="G111" s="193"/>
      <c r="H111" s="192"/>
      <c r="I111" s="44"/>
    </row>
    <row r="112" spans="1:9" s="49" customFormat="1" ht="31.5" x14ac:dyDescent="0.25">
      <c r="A112" s="56" t="s">
        <v>378</v>
      </c>
      <c r="B112" s="64" t="s">
        <v>259</v>
      </c>
      <c r="C112" s="58" t="s">
        <v>908</v>
      </c>
      <c r="D112" s="59"/>
      <c r="E112" s="193"/>
      <c r="F112" s="193"/>
      <c r="G112" s="193"/>
      <c r="H112" s="192"/>
      <c r="I112" s="44"/>
    </row>
    <row r="113" spans="1:9" s="49" customFormat="1" ht="31.5" x14ac:dyDescent="0.25">
      <c r="A113" s="56" t="s">
        <v>379</v>
      </c>
      <c r="B113" s="64" t="s">
        <v>260</v>
      </c>
      <c r="C113" s="58" t="s">
        <v>908</v>
      </c>
      <c r="D113" s="59"/>
      <c r="E113" s="193"/>
      <c r="F113" s="193"/>
      <c r="G113" s="193"/>
      <c r="H113" s="192"/>
      <c r="I113" s="44"/>
    </row>
    <row r="114" spans="1:9" s="49" customFormat="1" x14ac:dyDescent="0.25">
      <c r="A114" s="56" t="s">
        <v>30</v>
      </c>
      <c r="B114" s="57" t="s">
        <v>261</v>
      </c>
      <c r="C114" s="58" t="s">
        <v>908</v>
      </c>
      <c r="D114" s="59"/>
      <c r="E114" s="193"/>
      <c r="F114" s="193"/>
      <c r="G114" s="193"/>
      <c r="H114" s="192"/>
      <c r="I114" s="44"/>
    </row>
    <row r="115" spans="1:9" s="49" customFormat="1" x14ac:dyDescent="0.25">
      <c r="A115" s="56" t="s">
        <v>31</v>
      </c>
      <c r="B115" s="57" t="s">
        <v>262</v>
      </c>
      <c r="C115" s="58" t="s">
        <v>908</v>
      </c>
      <c r="D115" s="59"/>
      <c r="E115" s="193"/>
      <c r="F115" s="193"/>
      <c r="G115" s="193"/>
      <c r="H115" s="192"/>
      <c r="I115" s="44"/>
    </row>
    <row r="116" spans="1:9" s="49" customFormat="1" x14ac:dyDescent="0.25">
      <c r="A116" s="56" t="s">
        <v>32</v>
      </c>
      <c r="B116" s="57" t="s">
        <v>263</v>
      </c>
      <c r="C116" s="58" t="s">
        <v>908</v>
      </c>
      <c r="D116" s="59"/>
      <c r="E116" s="193"/>
      <c r="F116" s="193"/>
      <c r="G116" s="193"/>
      <c r="H116" s="192"/>
      <c r="I116" s="44"/>
    </row>
    <row r="117" spans="1:9" s="49" customFormat="1" x14ac:dyDescent="0.25">
      <c r="A117" s="56" t="s">
        <v>380</v>
      </c>
      <c r="B117" s="57" t="s">
        <v>265</v>
      </c>
      <c r="C117" s="58" t="s">
        <v>908</v>
      </c>
      <c r="D117" s="59"/>
      <c r="E117" s="193"/>
      <c r="F117" s="193"/>
      <c r="G117" s="193"/>
      <c r="H117" s="192"/>
      <c r="I117" s="44"/>
    </row>
    <row r="118" spans="1:9" s="49" customFormat="1" x14ac:dyDescent="0.25">
      <c r="A118" s="56" t="s">
        <v>381</v>
      </c>
      <c r="B118" s="57" t="s">
        <v>267</v>
      </c>
      <c r="C118" s="58" t="s">
        <v>908</v>
      </c>
      <c r="D118" s="59"/>
      <c r="E118" s="193"/>
      <c r="F118" s="193"/>
      <c r="G118" s="193"/>
      <c r="H118" s="192"/>
      <c r="I118" s="44"/>
    </row>
    <row r="119" spans="1:9" s="49" customFormat="1" x14ac:dyDescent="0.25">
      <c r="A119" s="56" t="s">
        <v>382</v>
      </c>
      <c r="B119" s="57" t="s">
        <v>269</v>
      </c>
      <c r="C119" s="58" t="s">
        <v>908</v>
      </c>
      <c r="D119" s="59"/>
      <c r="E119" s="193"/>
      <c r="F119" s="193"/>
      <c r="G119" s="193"/>
      <c r="H119" s="192"/>
      <c r="I119" s="44"/>
    </row>
    <row r="120" spans="1:9" s="49" customFormat="1" ht="31.5" x14ac:dyDescent="0.25">
      <c r="A120" s="56" t="s">
        <v>383</v>
      </c>
      <c r="B120" s="62" t="s">
        <v>271</v>
      </c>
      <c r="C120" s="58" t="s">
        <v>908</v>
      </c>
      <c r="D120" s="59"/>
      <c r="E120" s="193"/>
      <c r="F120" s="193"/>
      <c r="G120" s="193"/>
      <c r="H120" s="192"/>
      <c r="I120" s="44"/>
    </row>
    <row r="121" spans="1:9" s="49" customFormat="1" x14ac:dyDescent="0.25">
      <c r="A121" s="56" t="s">
        <v>384</v>
      </c>
      <c r="B121" s="63" t="s">
        <v>176</v>
      </c>
      <c r="C121" s="58" t="s">
        <v>908</v>
      </c>
      <c r="D121" s="59"/>
      <c r="E121" s="193"/>
      <c r="F121" s="193"/>
      <c r="G121" s="193"/>
      <c r="H121" s="192"/>
      <c r="I121" s="44"/>
    </row>
    <row r="122" spans="1:9" s="49" customFormat="1" x14ac:dyDescent="0.25">
      <c r="A122" s="56" t="s">
        <v>385</v>
      </c>
      <c r="B122" s="63" t="s">
        <v>177</v>
      </c>
      <c r="C122" s="58" t="s">
        <v>908</v>
      </c>
      <c r="D122" s="59"/>
      <c r="E122" s="193"/>
      <c r="F122" s="193"/>
      <c r="G122" s="193"/>
      <c r="H122" s="192"/>
      <c r="I122" s="44"/>
    </row>
    <row r="123" spans="1:9" s="49" customFormat="1" x14ac:dyDescent="0.25">
      <c r="A123" s="56" t="s">
        <v>386</v>
      </c>
      <c r="B123" s="57" t="s">
        <v>275</v>
      </c>
      <c r="C123" s="58" t="s">
        <v>908</v>
      </c>
      <c r="D123" s="59"/>
      <c r="E123" s="193"/>
      <c r="F123" s="193"/>
      <c r="G123" s="193"/>
      <c r="H123" s="192"/>
      <c r="I123" s="44"/>
    </row>
    <row r="124" spans="1:9" s="49" customFormat="1" x14ac:dyDescent="0.25">
      <c r="A124" s="56" t="s">
        <v>387</v>
      </c>
      <c r="B124" s="80" t="s">
        <v>388</v>
      </c>
      <c r="C124" s="58" t="s">
        <v>908</v>
      </c>
      <c r="D124" s="59"/>
      <c r="E124" s="193"/>
      <c r="F124" s="193"/>
      <c r="G124" s="193"/>
      <c r="H124" s="192"/>
      <c r="I124" s="44"/>
    </row>
    <row r="125" spans="1:9" s="49" customFormat="1" x14ac:dyDescent="0.25">
      <c r="A125" s="56" t="s">
        <v>33</v>
      </c>
      <c r="B125" s="57" t="s">
        <v>257</v>
      </c>
      <c r="C125" s="58" t="s">
        <v>908</v>
      </c>
      <c r="D125" s="59"/>
      <c r="E125" s="193"/>
      <c r="F125" s="193"/>
      <c r="G125" s="193"/>
      <c r="H125" s="192"/>
      <c r="I125" s="44"/>
    </row>
    <row r="126" spans="1:9" s="49" customFormat="1" ht="31.5" x14ac:dyDescent="0.25">
      <c r="A126" s="56" t="s">
        <v>389</v>
      </c>
      <c r="B126" s="64" t="s">
        <v>258</v>
      </c>
      <c r="C126" s="58" t="s">
        <v>908</v>
      </c>
      <c r="D126" s="59"/>
      <c r="E126" s="193"/>
      <c r="F126" s="193"/>
      <c r="G126" s="193"/>
      <c r="H126" s="192"/>
      <c r="I126" s="44"/>
    </row>
    <row r="127" spans="1:9" s="49" customFormat="1" ht="31.5" x14ac:dyDescent="0.25">
      <c r="A127" s="56" t="s">
        <v>390</v>
      </c>
      <c r="B127" s="64" t="s">
        <v>259</v>
      </c>
      <c r="C127" s="58" t="s">
        <v>908</v>
      </c>
      <c r="D127" s="59"/>
      <c r="E127" s="193"/>
      <c r="F127" s="193"/>
      <c r="G127" s="193"/>
      <c r="H127" s="192"/>
      <c r="I127" s="44"/>
    </row>
    <row r="128" spans="1:9" s="49" customFormat="1" ht="31.5" x14ac:dyDescent="0.25">
      <c r="A128" s="56" t="s">
        <v>391</v>
      </c>
      <c r="B128" s="64" t="s">
        <v>260</v>
      </c>
      <c r="C128" s="58" t="s">
        <v>908</v>
      </c>
      <c r="D128" s="59"/>
      <c r="E128" s="193"/>
      <c r="F128" s="193"/>
      <c r="G128" s="193"/>
      <c r="H128" s="192"/>
      <c r="I128" s="44"/>
    </row>
    <row r="129" spans="1:9" s="49" customFormat="1" x14ac:dyDescent="0.25">
      <c r="A129" s="56" t="s">
        <v>34</v>
      </c>
      <c r="B129" s="65" t="s">
        <v>392</v>
      </c>
      <c r="C129" s="58" t="s">
        <v>908</v>
      </c>
      <c r="D129" s="59"/>
      <c r="E129" s="193"/>
      <c r="F129" s="193"/>
      <c r="G129" s="193"/>
      <c r="H129" s="192"/>
      <c r="I129" s="44"/>
    </row>
    <row r="130" spans="1:9" s="49" customFormat="1" x14ac:dyDescent="0.25">
      <c r="A130" s="56" t="s">
        <v>35</v>
      </c>
      <c r="B130" s="65" t="s">
        <v>393</v>
      </c>
      <c r="C130" s="58" t="s">
        <v>908</v>
      </c>
      <c r="D130" s="59"/>
      <c r="E130" s="193"/>
      <c r="F130" s="193"/>
      <c r="G130" s="193"/>
      <c r="H130" s="192"/>
      <c r="I130" s="44"/>
    </row>
    <row r="131" spans="1:9" s="49" customFormat="1" x14ac:dyDescent="0.25">
      <c r="A131" s="56" t="s">
        <v>36</v>
      </c>
      <c r="B131" s="65" t="s">
        <v>394</v>
      </c>
      <c r="C131" s="58" t="s">
        <v>908</v>
      </c>
      <c r="D131" s="59"/>
      <c r="E131" s="193"/>
      <c r="F131" s="193"/>
      <c r="G131" s="193"/>
      <c r="H131" s="192"/>
      <c r="I131" s="44"/>
    </row>
    <row r="132" spans="1:9" s="49" customFormat="1" x14ac:dyDescent="0.25">
      <c r="A132" s="56" t="s">
        <v>395</v>
      </c>
      <c r="B132" s="65" t="s">
        <v>396</v>
      </c>
      <c r="C132" s="58" t="s">
        <v>908</v>
      </c>
      <c r="D132" s="59"/>
      <c r="E132" s="193"/>
      <c r="F132" s="193"/>
      <c r="G132" s="193"/>
      <c r="H132" s="192"/>
      <c r="I132" s="44"/>
    </row>
    <row r="133" spans="1:9" s="49" customFormat="1" x14ac:dyDescent="0.25">
      <c r="A133" s="56" t="s">
        <v>397</v>
      </c>
      <c r="B133" s="65" t="s">
        <v>398</v>
      </c>
      <c r="C133" s="58" t="s">
        <v>908</v>
      </c>
      <c r="D133" s="59"/>
      <c r="E133" s="193"/>
      <c r="F133" s="193"/>
      <c r="G133" s="193"/>
      <c r="H133" s="192"/>
      <c r="I133" s="44"/>
    </row>
    <row r="134" spans="1:9" s="49" customFormat="1" x14ac:dyDescent="0.25">
      <c r="A134" s="56" t="s">
        <v>399</v>
      </c>
      <c r="B134" s="65" t="s">
        <v>400</v>
      </c>
      <c r="C134" s="58" t="s">
        <v>908</v>
      </c>
      <c r="D134" s="59"/>
      <c r="E134" s="193"/>
      <c r="F134" s="193"/>
      <c r="G134" s="193"/>
      <c r="H134" s="192"/>
      <c r="I134" s="44"/>
    </row>
    <row r="135" spans="1:9" s="49" customFormat="1" ht="31.5" x14ac:dyDescent="0.25">
      <c r="A135" s="56" t="s">
        <v>401</v>
      </c>
      <c r="B135" s="65" t="s">
        <v>271</v>
      </c>
      <c r="C135" s="58" t="s">
        <v>908</v>
      </c>
      <c r="D135" s="59"/>
      <c r="E135" s="193"/>
      <c r="F135" s="193"/>
      <c r="G135" s="193"/>
      <c r="H135" s="192"/>
      <c r="I135" s="44"/>
    </row>
    <row r="136" spans="1:9" s="49" customFormat="1" x14ac:dyDescent="0.25">
      <c r="A136" s="56" t="s">
        <v>402</v>
      </c>
      <c r="B136" s="63" t="s">
        <v>403</v>
      </c>
      <c r="C136" s="58" t="s">
        <v>908</v>
      </c>
      <c r="D136" s="59"/>
      <c r="E136" s="193"/>
      <c r="F136" s="193"/>
      <c r="G136" s="193"/>
      <c r="H136" s="192"/>
      <c r="I136" s="44"/>
    </row>
    <row r="137" spans="1:9" s="49" customFormat="1" x14ac:dyDescent="0.25">
      <c r="A137" s="56" t="s">
        <v>404</v>
      </c>
      <c r="B137" s="63" t="s">
        <v>177</v>
      </c>
      <c r="C137" s="58" t="s">
        <v>908</v>
      </c>
      <c r="D137" s="59"/>
      <c r="E137" s="193"/>
      <c r="F137" s="193"/>
      <c r="G137" s="193"/>
      <c r="H137" s="192"/>
      <c r="I137" s="44"/>
    </row>
    <row r="138" spans="1:9" s="49" customFormat="1" x14ac:dyDescent="0.25">
      <c r="A138" s="56" t="s">
        <v>405</v>
      </c>
      <c r="B138" s="65" t="s">
        <v>406</v>
      </c>
      <c r="C138" s="58" t="s">
        <v>908</v>
      </c>
      <c r="D138" s="59"/>
      <c r="E138" s="193"/>
      <c r="F138" s="193"/>
      <c r="G138" s="193"/>
      <c r="H138" s="192"/>
      <c r="I138" s="44"/>
    </row>
    <row r="139" spans="1:9" s="49" customFormat="1" x14ac:dyDescent="0.25">
      <c r="A139" s="56" t="s">
        <v>407</v>
      </c>
      <c r="B139" s="80" t="s">
        <v>408</v>
      </c>
      <c r="C139" s="58" t="s">
        <v>908</v>
      </c>
      <c r="D139" s="59"/>
      <c r="E139" s="193"/>
      <c r="F139" s="193"/>
      <c r="G139" s="193"/>
      <c r="H139" s="192"/>
      <c r="I139" s="44"/>
    </row>
    <row r="140" spans="1:9" s="49" customFormat="1" x14ac:dyDescent="0.25">
      <c r="A140" s="56" t="s">
        <v>37</v>
      </c>
      <c r="B140" s="57" t="s">
        <v>257</v>
      </c>
      <c r="C140" s="58" t="s">
        <v>908</v>
      </c>
      <c r="D140" s="59"/>
      <c r="E140" s="193"/>
      <c r="F140" s="193"/>
      <c r="G140" s="193"/>
      <c r="H140" s="192"/>
      <c r="I140" s="44"/>
    </row>
    <row r="141" spans="1:9" s="49" customFormat="1" ht="31.5" x14ac:dyDescent="0.25">
      <c r="A141" s="56" t="s">
        <v>409</v>
      </c>
      <c r="B141" s="64" t="s">
        <v>258</v>
      </c>
      <c r="C141" s="58" t="s">
        <v>908</v>
      </c>
      <c r="D141" s="59"/>
      <c r="E141" s="193"/>
      <c r="F141" s="193"/>
      <c r="G141" s="193"/>
      <c r="H141" s="192"/>
      <c r="I141" s="44"/>
    </row>
    <row r="142" spans="1:9" s="49" customFormat="1" ht="31.5" x14ac:dyDescent="0.25">
      <c r="A142" s="56" t="s">
        <v>410</v>
      </c>
      <c r="B142" s="64" t="s">
        <v>259</v>
      </c>
      <c r="C142" s="58" t="s">
        <v>908</v>
      </c>
      <c r="D142" s="59"/>
      <c r="E142" s="193"/>
      <c r="F142" s="193"/>
      <c r="G142" s="193"/>
      <c r="H142" s="192"/>
      <c r="I142" s="44"/>
    </row>
    <row r="143" spans="1:9" s="49" customFormat="1" ht="31.5" x14ac:dyDescent="0.25">
      <c r="A143" s="56" t="s">
        <v>411</v>
      </c>
      <c r="B143" s="64" t="s">
        <v>260</v>
      </c>
      <c r="C143" s="58" t="s">
        <v>908</v>
      </c>
      <c r="D143" s="59"/>
      <c r="E143" s="193"/>
      <c r="F143" s="193"/>
      <c r="G143" s="193"/>
      <c r="H143" s="192"/>
      <c r="I143" s="44"/>
    </row>
    <row r="144" spans="1:9" s="49" customFormat="1" x14ac:dyDescent="0.25">
      <c r="A144" s="56" t="s">
        <v>38</v>
      </c>
      <c r="B144" s="57" t="s">
        <v>261</v>
      </c>
      <c r="C144" s="58" t="s">
        <v>908</v>
      </c>
      <c r="D144" s="59"/>
      <c r="E144" s="193"/>
      <c r="F144" s="193"/>
      <c r="G144" s="193"/>
      <c r="H144" s="192"/>
      <c r="I144" s="44"/>
    </row>
    <row r="145" spans="1:9" s="49" customFormat="1" x14ac:dyDescent="0.25">
      <c r="A145" s="56" t="s">
        <v>39</v>
      </c>
      <c r="B145" s="57" t="s">
        <v>262</v>
      </c>
      <c r="C145" s="58" t="s">
        <v>908</v>
      </c>
      <c r="D145" s="59"/>
      <c r="E145" s="193"/>
      <c r="F145" s="193"/>
      <c r="G145" s="193"/>
      <c r="H145" s="192"/>
      <c r="I145" s="44"/>
    </row>
    <row r="146" spans="1:9" s="49" customFormat="1" x14ac:dyDescent="0.25">
      <c r="A146" s="56" t="s">
        <v>40</v>
      </c>
      <c r="B146" s="57" t="s">
        <v>263</v>
      </c>
      <c r="C146" s="58" t="s">
        <v>908</v>
      </c>
      <c r="D146" s="59"/>
      <c r="E146" s="193"/>
      <c r="F146" s="193"/>
      <c r="G146" s="193"/>
      <c r="H146" s="192"/>
      <c r="I146" s="44"/>
    </row>
    <row r="147" spans="1:9" s="49" customFormat="1" x14ac:dyDescent="0.25">
      <c r="A147" s="56" t="s">
        <v>412</v>
      </c>
      <c r="B147" s="62" t="s">
        <v>265</v>
      </c>
      <c r="C147" s="58" t="s">
        <v>908</v>
      </c>
      <c r="D147" s="59"/>
      <c r="E147" s="193"/>
      <c r="F147" s="193"/>
      <c r="G147" s="193"/>
      <c r="H147" s="192"/>
      <c r="I147" s="44"/>
    </row>
    <row r="148" spans="1:9" s="49" customFormat="1" x14ac:dyDescent="0.25">
      <c r="A148" s="56" t="s">
        <v>413</v>
      </c>
      <c r="B148" s="57" t="s">
        <v>267</v>
      </c>
      <c r="C148" s="58" t="s">
        <v>908</v>
      </c>
      <c r="D148" s="59"/>
      <c r="E148" s="193"/>
      <c r="F148" s="193"/>
      <c r="G148" s="193"/>
      <c r="H148" s="192"/>
      <c r="I148" s="44"/>
    </row>
    <row r="149" spans="1:9" s="49" customFormat="1" x14ac:dyDescent="0.25">
      <c r="A149" s="56" t="s">
        <v>414</v>
      </c>
      <c r="B149" s="57" t="s">
        <v>269</v>
      </c>
      <c r="C149" s="58" t="s">
        <v>908</v>
      </c>
      <c r="D149" s="59"/>
      <c r="E149" s="193"/>
      <c r="F149" s="193"/>
      <c r="G149" s="193"/>
      <c r="H149" s="192"/>
      <c r="I149" s="44"/>
    </row>
    <row r="150" spans="1:9" s="49" customFormat="1" ht="31.5" x14ac:dyDescent="0.25">
      <c r="A150" s="56" t="s">
        <v>415</v>
      </c>
      <c r="B150" s="62" t="s">
        <v>271</v>
      </c>
      <c r="C150" s="58" t="s">
        <v>908</v>
      </c>
      <c r="D150" s="59"/>
      <c r="E150" s="193"/>
      <c r="F150" s="193"/>
      <c r="G150" s="193"/>
      <c r="H150" s="192"/>
      <c r="I150" s="44"/>
    </row>
    <row r="151" spans="1:9" s="49" customFormat="1" x14ac:dyDescent="0.25">
      <c r="A151" s="56" t="s">
        <v>416</v>
      </c>
      <c r="B151" s="63" t="s">
        <v>176</v>
      </c>
      <c r="C151" s="58" t="s">
        <v>908</v>
      </c>
      <c r="D151" s="59"/>
      <c r="E151" s="193"/>
      <c r="F151" s="193"/>
      <c r="G151" s="193"/>
      <c r="H151" s="192"/>
      <c r="I151" s="44"/>
    </row>
    <row r="152" spans="1:9" s="49" customFormat="1" x14ac:dyDescent="0.25">
      <c r="A152" s="56" t="s">
        <v>417</v>
      </c>
      <c r="B152" s="63" t="s">
        <v>177</v>
      </c>
      <c r="C152" s="58" t="s">
        <v>908</v>
      </c>
      <c r="D152" s="59"/>
      <c r="E152" s="193"/>
      <c r="F152" s="193"/>
      <c r="G152" s="193"/>
      <c r="H152" s="192"/>
      <c r="I152" s="44"/>
    </row>
    <row r="153" spans="1:9" s="49" customFormat="1" x14ac:dyDescent="0.25">
      <c r="A153" s="56" t="s">
        <v>418</v>
      </c>
      <c r="B153" s="57" t="s">
        <v>275</v>
      </c>
      <c r="C153" s="58" t="s">
        <v>908</v>
      </c>
      <c r="D153" s="59"/>
      <c r="E153" s="193"/>
      <c r="F153" s="193"/>
      <c r="G153" s="193"/>
      <c r="H153" s="192"/>
      <c r="I153" s="44"/>
    </row>
    <row r="154" spans="1:9" s="49" customFormat="1" x14ac:dyDescent="0.25">
      <c r="A154" s="56" t="s">
        <v>419</v>
      </c>
      <c r="B154" s="80" t="s">
        <v>420</v>
      </c>
      <c r="C154" s="58" t="s">
        <v>908</v>
      </c>
      <c r="D154" s="59"/>
      <c r="E154" s="193"/>
      <c r="F154" s="193"/>
      <c r="G154" s="193"/>
      <c r="H154" s="192"/>
      <c r="I154" s="44"/>
    </row>
    <row r="155" spans="1:9" s="49" customFormat="1" x14ac:dyDescent="0.25">
      <c r="A155" s="56" t="s">
        <v>41</v>
      </c>
      <c r="B155" s="65" t="s">
        <v>421</v>
      </c>
      <c r="C155" s="58" t="s">
        <v>908</v>
      </c>
      <c r="D155" s="59"/>
      <c r="E155" s="193"/>
      <c r="F155" s="193"/>
      <c r="G155" s="193"/>
      <c r="H155" s="192"/>
      <c r="I155" s="44"/>
    </row>
    <row r="156" spans="1:9" s="49" customFormat="1" x14ac:dyDescent="0.25">
      <c r="A156" s="56" t="s">
        <v>42</v>
      </c>
      <c r="B156" s="65" t="s">
        <v>422</v>
      </c>
      <c r="C156" s="58" t="s">
        <v>908</v>
      </c>
      <c r="D156" s="59"/>
      <c r="E156" s="193"/>
      <c r="F156" s="193"/>
      <c r="G156" s="193"/>
      <c r="H156" s="192"/>
      <c r="I156" s="44"/>
    </row>
    <row r="157" spans="1:9" s="49" customFormat="1" x14ac:dyDescent="0.25">
      <c r="A157" s="56" t="s">
        <v>43</v>
      </c>
      <c r="B157" s="65" t="s">
        <v>423</v>
      </c>
      <c r="C157" s="58" t="s">
        <v>908</v>
      </c>
      <c r="D157" s="59"/>
      <c r="E157" s="193"/>
      <c r="F157" s="193"/>
      <c r="G157" s="193"/>
      <c r="H157" s="192"/>
      <c r="I157" s="44"/>
    </row>
    <row r="158" spans="1:9" s="49" customFormat="1" ht="16.5" thickBot="1" x14ac:dyDescent="0.3">
      <c r="A158" s="73" t="s">
        <v>44</v>
      </c>
      <c r="B158" s="65" t="s">
        <v>424</v>
      </c>
      <c r="C158" s="75" t="s">
        <v>908</v>
      </c>
      <c r="D158" s="76"/>
      <c r="E158" s="197"/>
      <c r="F158" s="197"/>
      <c r="G158" s="197"/>
      <c r="H158" s="198"/>
      <c r="I158" s="44"/>
    </row>
    <row r="159" spans="1:9" s="49" customFormat="1" x14ac:dyDescent="0.25">
      <c r="A159" s="50" t="s">
        <v>425</v>
      </c>
      <c r="B159" s="51" t="s">
        <v>328</v>
      </c>
      <c r="C159" s="52" t="s">
        <v>426</v>
      </c>
      <c r="D159" s="53"/>
      <c r="E159" s="196"/>
      <c r="F159" s="196"/>
      <c r="G159" s="196"/>
      <c r="H159" s="191"/>
      <c r="I159" s="44"/>
    </row>
    <row r="160" spans="1:9" s="49" customFormat="1" ht="31.5" x14ac:dyDescent="0.25">
      <c r="A160" s="56" t="s">
        <v>45</v>
      </c>
      <c r="B160" s="65" t="s">
        <v>427</v>
      </c>
      <c r="C160" s="58" t="s">
        <v>908</v>
      </c>
      <c r="D160" s="59"/>
      <c r="E160" s="193"/>
      <c r="F160" s="193"/>
      <c r="G160" s="193"/>
      <c r="H160" s="192"/>
      <c r="I160" s="44"/>
    </row>
    <row r="161" spans="1:9" s="49" customFormat="1" x14ac:dyDescent="0.25">
      <c r="A161" s="56" t="s">
        <v>46</v>
      </c>
      <c r="B161" s="65" t="s">
        <v>428</v>
      </c>
      <c r="C161" s="58" t="s">
        <v>908</v>
      </c>
      <c r="D161" s="59"/>
      <c r="E161" s="193"/>
      <c r="F161" s="193"/>
      <c r="G161" s="193"/>
      <c r="H161" s="192"/>
      <c r="I161" s="44"/>
    </row>
    <row r="162" spans="1:9" s="49" customFormat="1" x14ac:dyDescent="0.25">
      <c r="A162" s="56" t="s">
        <v>429</v>
      </c>
      <c r="B162" s="64" t="s">
        <v>430</v>
      </c>
      <c r="C162" s="58" t="s">
        <v>908</v>
      </c>
      <c r="D162" s="59"/>
      <c r="E162" s="193"/>
      <c r="F162" s="193"/>
      <c r="G162" s="193"/>
      <c r="H162" s="192"/>
      <c r="I162" s="44"/>
    </row>
    <row r="163" spans="1:9" s="49" customFormat="1" x14ac:dyDescent="0.25">
      <c r="A163" s="56" t="s">
        <v>47</v>
      </c>
      <c r="B163" s="65" t="s">
        <v>431</v>
      </c>
      <c r="C163" s="58" t="s">
        <v>908</v>
      </c>
      <c r="D163" s="59"/>
      <c r="E163" s="193"/>
      <c r="F163" s="193"/>
      <c r="G163" s="193"/>
      <c r="H163" s="192"/>
      <c r="I163" s="44"/>
    </row>
    <row r="164" spans="1:9" s="49" customFormat="1" x14ac:dyDescent="0.25">
      <c r="A164" s="68" t="s">
        <v>432</v>
      </c>
      <c r="B164" s="64" t="s">
        <v>433</v>
      </c>
      <c r="C164" s="58" t="s">
        <v>908</v>
      </c>
      <c r="D164" s="71"/>
      <c r="E164" s="194"/>
      <c r="F164" s="194"/>
      <c r="G164" s="194"/>
      <c r="H164" s="195"/>
      <c r="I164" s="44"/>
    </row>
    <row r="165" spans="1:9" s="49" customFormat="1" ht="32.25" thickBot="1" x14ac:dyDescent="0.3">
      <c r="A165" s="73" t="s">
        <v>48</v>
      </c>
      <c r="B165" s="81" t="s">
        <v>434</v>
      </c>
      <c r="C165" s="75" t="s">
        <v>426</v>
      </c>
      <c r="D165" s="76"/>
      <c r="E165" s="197"/>
      <c r="F165" s="197"/>
      <c r="G165" s="197"/>
      <c r="H165" s="198"/>
      <c r="I165" s="44"/>
    </row>
    <row r="166" spans="1:9" s="49" customFormat="1" ht="19.5" thickBot="1" x14ac:dyDescent="0.3">
      <c r="A166" s="385" t="s">
        <v>435</v>
      </c>
      <c r="B166" s="386"/>
      <c r="C166" s="386"/>
      <c r="D166" s="386"/>
      <c r="E166" s="386"/>
      <c r="F166" s="386"/>
      <c r="G166" s="386"/>
      <c r="H166" s="387"/>
      <c r="I166" s="44"/>
    </row>
    <row r="167" spans="1:9" s="49" customFormat="1" x14ac:dyDescent="0.25">
      <c r="A167" s="77" t="s">
        <v>436</v>
      </c>
      <c r="B167" s="82" t="s">
        <v>437</v>
      </c>
      <c r="C167" s="78" t="s">
        <v>908</v>
      </c>
      <c r="D167" s="79"/>
      <c r="E167" s="199"/>
      <c r="F167" s="199"/>
      <c r="G167" s="199"/>
      <c r="H167" s="200"/>
      <c r="I167" s="44"/>
    </row>
    <row r="168" spans="1:9" s="49" customFormat="1" x14ac:dyDescent="0.25">
      <c r="A168" s="56" t="s">
        <v>49</v>
      </c>
      <c r="B168" s="57" t="s">
        <v>257</v>
      </c>
      <c r="C168" s="58" t="s">
        <v>908</v>
      </c>
      <c r="D168" s="59"/>
      <c r="E168" s="193"/>
      <c r="F168" s="193"/>
      <c r="G168" s="193"/>
      <c r="H168" s="192"/>
      <c r="I168" s="44"/>
    </row>
    <row r="169" spans="1:9" s="49" customFormat="1" ht="31.5" x14ac:dyDescent="0.25">
      <c r="A169" s="56" t="s">
        <v>438</v>
      </c>
      <c r="B169" s="64" t="s">
        <v>258</v>
      </c>
      <c r="C169" s="58" t="s">
        <v>908</v>
      </c>
      <c r="D169" s="59"/>
      <c r="E169" s="193"/>
      <c r="F169" s="193"/>
      <c r="G169" s="193"/>
      <c r="H169" s="192"/>
      <c r="I169" s="44"/>
    </row>
    <row r="170" spans="1:9" s="49" customFormat="1" ht="31.5" x14ac:dyDescent="0.25">
      <c r="A170" s="56" t="s">
        <v>439</v>
      </c>
      <c r="B170" s="64" t="s">
        <v>259</v>
      </c>
      <c r="C170" s="58" t="s">
        <v>908</v>
      </c>
      <c r="D170" s="59"/>
      <c r="E170" s="193"/>
      <c r="F170" s="193"/>
      <c r="G170" s="193"/>
      <c r="H170" s="192"/>
      <c r="I170" s="44"/>
    </row>
    <row r="171" spans="1:9" s="49" customFormat="1" ht="31.5" x14ac:dyDescent="0.25">
      <c r="A171" s="56" t="s">
        <v>440</v>
      </c>
      <c r="B171" s="64" t="s">
        <v>260</v>
      </c>
      <c r="C171" s="58" t="s">
        <v>908</v>
      </c>
      <c r="D171" s="59"/>
      <c r="E171" s="193"/>
      <c r="F171" s="193"/>
      <c r="G171" s="193"/>
      <c r="H171" s="192"/>
      <c r="I171" s="44"/>
    </row>
    <row r="172" spans="1:9" s="49" customFormat="1" x14ac:dyDescent="0.25">
      <c r="A172" s="56" t="s">
        <v>50</v>
      </c>
      <c r="B172" s="57" t="s">
        <v>261</v>
      </c>
      <c r="C172" s="58" t="s">
        <v>908</v>
      </c>
      <c r="D172" s="59"/>
      <c r="E172" s="193"/>
      <c r="F172" s="193"/>
      <c r="G172" s="193"/>
      <c r="H172" s="192"/>
      <c r="I172" s="44"/>
    </row>
    <row r="173" spans="1:9" s="49" customFormat="1" x14ac:dyDescent="0.25">
      <c r="A173" s="56" t="s">
        <v>51</v>
      </c>
      <c r="B173" s="57" t="s">
        <v>262</v>
      </c>
      <c r="C173" s="58" t="s">
        <v>908</v>
      </c>
      <c r="D173" s="59"/>
      <c r="E173" s="193"/>
      <c r="F173" s="193"/>
      <c r="G173" s="193"/>
      <c r="H173" s="192"/>
      <c r="I173" s="44"/>
    </row>
    <row r="174" spans="1:9" s="49" customFormat="1" x14ac:dyDescent="0.25">
      <c r="A174" s="56" t="s">
        <v>52</v>
      </c>
      <c r="B174" s="57" t="s">
        <v>263</v>
      </c>
      <c r="C174" s="58" t="s">
        <v>908</v>
      </c>
      <c r="D174" s="59"/>
      <c r="E174" s="193"/>
      <c r="F174" s="193"/>
      <c r="G174" s="193"/>
      <c r="H174" s="192"/>
      <c r="I174" s="44"/>
    </row>
    <row r="175" spans="1:9" s="49" customFormat="1" x14ac:dyDescent="0.25">
      <c r="A175" s="56" t="s">
        <v>441</v>
      </c>
      <c r="B175" s="57" t="s">
        <v>265</v>
      </c>
      <c r="C175" s="58" t="s">
        <v>908</v>
      </c>
      <c r="D175" s="59"/>
      <c r="E175" s="193"/>
      <c r="F175" s="193"/>
      <c r="G175" s="193"/>
      <c r="H175" s="192"/>
      <c r="I175" s="44"/>
    </row>
    <row r="176" spans="1:9" s="49" customFormat="1" x14ac:dyDescent="0.25">
      <c r="A176" s="56" t="s">
        <v>442</v>
      </c>
      <c r="B176" s="57" t="s">
        <v>267</v>
      </c>
      <c r="C176" s="58" t="s">
        <v>908</v>
      </c>
      <c r="D176" s="59"/>
      <c r="E176" s="193"/>
      <c r="F176" s="193"/>
      <c r="G176" s="193"/>
      <c r="H176" s="192"/>
      <c r="I176" s="44"/>
    </row>
    <row r="177" spans="1:9" s="49" customFormat="1" x14ac:dyDescent="0.25">
      <c r="A177" s="56" t="s">
        <v>443</v>
      </c>
      <c r="B177" s="57" t="s">
        <v>269</v>
      </c>
      <c r="C177" s="58" t="s">
        <v>908</v>
      </c>
      <c r="D177" s="59"/>
      <c r="E177" s="193"/>
      <c r="F177" s="193"/>
      <c r="G177" s="193"/>
      <c r="H177" s="192"/>
      <c r="I177" s="44"/>
    </row>
    <row r="178" spans="1:9" s="49" customFormat="1" ht="31.5" x14ac:dyDescent="0.25">
      <c r="A178" s="56" t="s">
        <v>444</v>
      </c>
      <c r="B178" s="62" t="s">
        <v>271</v>
      </c>
      <c r="C178" s="58" t="s">
        <v>908</v>
      </c>
      <c r="D178" s="59"/>
      <c r="E178" s="193"/>
      <c r="F178" s="193"/>
      <c r="G178" s="193"/>
      <c r="H178" s="192"/>
      <c r="I178" s="44"/>
    </row>
    <row r="179" spans="1:9" s="49" customFormat="1" x14ac:dyDescent="0.25">
      <c r="A179" s="56" t="s">
        <v>445</v>
      </c>
      <c r="B179" s="63" t="s">
        <v>176</v>
      </c>
      <c r="C179" s="58" t="s">
        <v>908</v>
      </c>
      <c r="D179" s="59"/>
      <c r="E179" s="193"/>
      <c r="F179" s="193"/>
      <c r="G179" s="193"/>
      <c r="H179" s="192"/>
      <c r="I179" s="44"/>
    </row>
    <row r="180" spans="1:9" s="49" customFormat="1" x14ac:dyDescent="0.25">
      <c r="A180" s="56" t="s">
        <v>446</v>
      </c>
      <c r="B180" s="63" t="s">
        <v>177</v>
      </c>
      <c r="C180" s="58" t="s">
        <v>908</v>
      </c>
      <c r="D180" s="59"/>
      <c r="E180" s="193"/>
      <c r="F180" s="193"/>
      <c r="G180" s="193"/>
      <c r="H180" s="192"/>
      <c r="I180" s="44"/>
    </row>
    <row r="181" spans="1:9" s="49" customFormat="1" ht="31.5" x14ac:dyDescent="0.25">
      <c r="A181" s="56" t="s">
        <v>447</v>
      </c>
      <c r="B181" s="65" t="s">
        <v>448</v>
      </c>
      <c r="C181" s="58" t="s">
        <v>908</v>
      </c>
      <c r="D181" s="59"/>
      <c r="E181" s="193"/>
      <c r="F181" s="193"/>
      <c r="G181" s="193"/>
      <c r="H181" s="192"/>
      <c r="I181" s="44"/>
    </row>
    <row r="182" spans="1:9" s="49" customFormat="1" x14ac:dyDescent="0.25">
      <c r="A182" s="56" t="s">
        <v>449</v>
      </c>
      <c r="B182" s="64" t="s">
        <v>450</v>
      </c>
      <c r="C182" s="58" t="s">
        <v>908</v>
      </c>
      <c r="D182" s="59"/>
      <c r="E182" s="193"/>
      <c r="F182" s="193"/>
      <c r="G182" s="193"/>
      <c r="H182" s="192"/>
      <c r="I182" s="44"/>
    </row>
    <row r="183" spans="1:9" s="49" customFormat="1" x14ac:dyDescent="0.25">
      <c r="A183" s="56" t="s">
        <v>451</v>
      </c>
      <c r="B183" s="64" t="s">
        <v>452</v>
      </c>
      <c r="C183" s="58" t="s">
        <v>908</v>
      </c>
      <c r="D183" s="59"/>
      <c r="E183" s="193"/>
      <c r="F183" s="193"/>
      <c r="G183" s="193"/>
      <c r="H183" s="192"/>
      <c r="I183" s="44"/>
    </row>
    <row r="184" spans="1:9" s="49" customFormat="1" x14ac:dyDescent="0.25">
      <c r="A184" s="56" t="s">
        <v>453</v>
      </c>
      <c r="B184" s="57" t="s">
        <v>275</v>
      </c>
      <c r="C184" s="58" t="s">
        <v>908</v>
      </c>
      <c r="D184" s="59"/>
      <c r="E184" s="193"/>
      <c r="F184" s="193"/>
      <c r="G184" s="193"/>
      <c r="H184" s="192"/>
      <c r="I184" s="44"/>
    </row>
    <row r="185" spans="1:9" s="49" customFormat="1" x14ac:dyDescent="0.25">
      <c r="A185" s="56" t="s">
        <v>454</v>
      </c>
      <c r="B185" s="80" t="s">
        <v>455</v>
      </c>
      <c r="C185" s="58" t="s">
        <v>908</v>
      </c>
      <c r="D185" s="59"/>
      <c r="E185" s="193"/>
      <c r="F185" s="193"/>
      <c r="G185" s="193"/>
      <c r="H185" s="192"/>
      <c r="I185" s="44"/>
    </row>
    <row r="186" spans="1:9" s="49" customFormat="1" x14ac:dyDescent="0.25">
      <c r="A186" s="56" t="s">
        <v>456</v>
      </c>
      <c r="B186" s="65" t="s">
        <v>457</v>
      </c>
      <c r="C186" s="58" t="s">
        <v>908</v>
      </c>
      <c r="D186" s="59"/>
      <c r="E186" s="193"/>
      <c r="F186" s="193"/>
      <c r="G186" s="193"/>
      <c r="H186" s="192"/>
      <c r="I186" s="44"/>
    </row>
    <row r="187" spans="1:9" s="49" customFormat="1" x14ac:dyDescent="0.25">
      <c r="A187" s="56" t="s">
        <v>458</v>
      </c>
      <c r="B187" s="65" t="s">
        <v>459</v>
      </c>
      <c r="C187" s="58" t="s">
        <v>908</v>
      </c>
      <c r="D187" s="59"/>
      <c r="E187" s="193"/>
      <c r="F187" s="193"/>
      <c r="G187" s="193"/>
      <c r="H187" s="192"/>
      <c r="I187" s="44"/>
    </row>
    <row r="188" spans="1:9" s="49" customFormat="1" x14ac:dyDescent="0.25">
      <c r="A188" s="56" t="s">
        <v>460</v>
      </c>
      <c r="B188" s="64" t="s">
        <v>461</v>
      </c>
      <c r="C188" s="58" t="s">
        <v>908</v>
      </c>
      <c r="D188" s="59"/>
      <c r="E188" s="193"/>
      <c r="F188" s="193"/>
      <c r="G188" s="193"/>
      <c r="H188" s="192"/>
      <c r="I188" s="44"/>
    </row>
    <row r="189" spans="1:9" s="49" customFormat="1" x14ac:dyDescent="0.25">
      <c r="A189" s="56" t="s">
        <v>462</v>
      </c>
      <c r="B189" s="64" t="s">
        <v>463</v>
      </c>
      <c r="C189" s="58" t="s">
        <v>908</v>
      </c>
      <c r="D189" s="59"/>
      <c r="E189" s="193"/>
      <c r="F189" s="193"/>
      <c r="G189" s="193"/>
      <c r="H189" s="192"/>
      <c r="I189" s="44"/>
    </row>
    <row r="190" spans="1:9" s="49" customFormat="1" x14ac:dyDescent="0.25">
      <c r="A190" s="56" t="s">
        <v>464</v>
      </c>
      <c r="B190" s="64" t="s">
        <v>465</v>
      </c>
      <c r="C190" s="58" t="s">
        <v>908</v>
      </c>
      <c r="D190" s="59"/>
      <c r="E190" s="193"/>
      <c r="F190" s="193"/>
      <c r="G190" s="193"/>
      <c r="H190" s="192"/>
      <c r="I190" s="44"/>
    </row>
    <row r="191" spans="1:9" s="49" customFormat="1" ht="31.5" x14ac:dyDescent="0.25">
      <c r="A191" s="56" t="s">
        <v>466</v>
      </c>
      <c r="B191" s="65" t="s">
        <v>467</v>
      </c>
      <c r="C191" s="58" t="s">
        <v>908</v>
      </c>
      <c r="D191" s="59"/>
      <c r="E191" s="193"/>
      <c r="F191" s="193"/>
      <c r="G191" s="193"/>
      <c r="H191" s="192"/>
      <c r="I191" s="44"/>
    </row>
    <row r="192" spans="1:9" s="49" customFormat="1" ht="31.5" x14ac:dyDescent="0.25">
      <c r="A192" s="56" t="s">
        <v>468</v>
      </c>
      <c r="B192" s="65" t="s">
        <v>469</v>
      </c>
      <c r="C192" s="58" t="s">
        <v>908</v>
      </c>
      <c r="D192" s="59"/>
      <c r="E192" s="193"/>
      <c r="F192" s="193"/>
      <c r="G192" s="193"/>
      <c r="H192" s="192"/>
      <c r="I192" s="44"/>
    </row>
    <row r="193" spans="1:9" s="49" customFormat="1" x14ac:dyDescent="0.25">
      <c r="A193" s="56" t="s">
        <v>470</v>
      </c>
      <c r="B193" s="65" t="s">
        <v>471</v>
      </c>
      <c r="C193" s="58" t="s">
        <v>908</v>
      </c>
      <c r="D193" s="59"/>
      <c r="E193" s="193"/>
      <c r="F193" s="193"/>
      <c r="G193" s="193"/>
      <c r="H193" s="192"/>
      <c r="I193" s="44"/>
    </row>
    <row r="194" spans="1:9" s="49" customFormat="1" x14ac:dyDescent="0.25">
      <c r="A194" s="56" t="s">
        <v>472</v>
      </c>
      <c r="B194" s="65" t="s">
        <v>473</v>
      </c>
      <c r="C194" s="58" t="s">
        <v>908</v>
      </c>
      <c r="D194" s="59"/>
      <c r="E194" s="193"/>
      <c r="F194" s="193"/>
      <c r="G194" s="193"/>
      <c r="H194" s="192"/>
      <c r="I194" s="44"/>
    </row>
    <row r="195" spans="1:9" s="49" customFormat="1" x14ac:dyDescent="0.25">
      <c r="A195" s="56" t="s">
        <v>474</v>
      </c>
      <c r="B195" s="65" t="s">
        <v>475</v>
      </c>
      <c r="C195" s="58" t="s">
        <v>908</v>
      </c>
      <c r="D195" s="59"/>
      <c r="E195" s="193"/>
      <c r="F195" s="193"/>
      <c r="G195" s="193"/>
      <c r="H195" s="192"/>
      <c r="I195" s="44"/>
    </row>
    <row r="196" spans="1:9" s="49" customFormat="1" x14ac:dyDescent="0.25">
      <c r="A196" s="56" t="s">
        <v>476</v>
      </c>
      <c r="B196" s="65" t="s">
        <v>477</v>
      </c>
      <c r="C196" s="58" t="s">
        <v>908</v>
      </c>
      <c r="D196" s="59"/>
      <c r="E196" s="193"/>
      <c r="F196" s="193"/>
      <c r="G196" s="193"/>
      <c r="H196" s="192"/>
      <c r="I196" s="44"/>
    </row>
    <row r="197" spans="1:9" s="49" customFormat="1" x14ac:dyDescent="0.25">
      <c r="A197" s="56" t="s">
        <v>478</v>
      </c>
      <c r="B197" s="64" t="s">
        <v>479</v>
      </c>
      <c r="C197" s="58" t="s">
        <v>908</v>
      </c>
      <c r="D197" s="59"/>
      <c r="E197" s="193"/>
      <c r="F197" s="193"/>
      <c r="G197" s="193"/>
      <c r="H197" s="192"/>
      <c r="I197" s="44"/>
    </row>
    <row r="198" spans="1:9" s="49" customFormat="1" x14ac:dyDescent="0.25">
      <c r="A198" s="56" t="s">
        <v>480</v>
      </c>
      <c r="B198" s="65" t="s">
        <v>481</v>
      </c>
      <c r="C198" s="58" t="s">
        <v>908</v>
      </c>
      <c r="D198" s="59"/>
      <c r="E198" s="193"/>
      <c r="F198" s="193"/>
      <c r="G198" s="193"/>
      <c r="H198" s="192"/>
      <c r="I198" s="44"/>
    </row>
    <row r="199" spans="1:9" s="49" customFormat="1" x14ac:dyDescent="0.25">
      <c r="A199" s="56" t="s">
        <v>482</v>
      </c>
      <c r="B199" s="65" t="s">
        <v>483</v>
      </c>
      <c r="C199" s="58" t="s">
        <v>908</v>
      </c>
      <c r="D199" s="59"/>
      <c r="E199" s="193"/>
      <c r="F199" s="193"/>
      <c r="G199" s="193"/>
      <c r="H199" s="192"/>
      <c r="I199" s="44"/>
    </row>
    <row r="200" spans="1:9" s="49" customFormat="1" x14ac:dyDescent="0.25">
      <c r="A200" s="56" t="s">
        <v>484</v>
      </c>
      <c r="B200" s="65" t="s">
        <v>485</v>
      </c>
      <c r="C200" s="58" t="s">
        <v>908</v>
      </c>
      <c r="D200" s="59"/>
      <c r="E200" s="193"/>
      <c r="F200" s="193"/>
      <c r="G200" s="193"/>
      <c r="H200" s="192"/>
      <c r="I200" s="44"/>
    </row>
    <row r="201" spans="1:9" s="49" customFormat="1" ht="31.5" x14ac:dyDescent="0.25">
      <c r="A201" s="56" t="s">
        <v>486</v>
      </c>
      <c r="B201" s="65" t="s">
        <v>487</v>
      </c>
      <c r="C201" s="58" t="s">
        <v>908</v>
      </c>
      <c r="D201" s="59"/>
      <c r="E201" s="193"/>
      <c r="F201" s="193"/>
      <c r="G201" s="193"/>
      <c r="H201" s="192"/>
      <c r="I201" s="44"/>
    </row>
    <row r="202" spans="1:9" s="49" customFormat="1" x14ac:dyDescent="0.25">
      <c r="A202" s="56" t="s">
        <v>488</v>
      </c>
      <c r="B202" s="65" t="s">
        <v>489</v>
      </c>
      <c r="C202" s="58" t="s">
        <v>908</v>
      </c>
      <c r="D202" s="59"/>
      <c r="E202" s="193"/>
      <c r="F202" s="193"/>
      <c r="G202" s="193"/>
      <c r="H202" s="192"/>
      <c r="I202" s="44"/>
    </row>
    <row r="203" spans="1:9" s="49" customFormat="1" x14ac:dyDescent="0.25">
      <c r="A203" s="56" t="s">
        <v>490</v>
      </c>
      <c r="B203" s="80" t="s">
        <v>491</v>
      </c>
      <c r="C203" s="58" t="s">
        <v>908</v>
      </c>
      <c r="D203" s="59"/>
      <c r="E203" s="193"/>
      <c r="F203" s="193"/>
      <c r="G203" s="193"/>
      <c r="H203" s="192"/>
      <c r="I203" s="44"/>
    </row>
    <row r="204" spans="1:9" s="49" customFormat="1" x14ac:dyDescent="0.25">
      <c r="A204" s="56" t="s">
        <v>492</v>
      </c>
      <c r="B204" s="65" t="s">
        <v>493</v>
      </c>
      <c r="C204" s="58" t="s">
        <v>908</v>
      </c>
      <c r="D204" s="59"/>
      <c r="E204" s="193"/>
      <c r="F204" s="193"/>
      <c r="G204" s="193"/>
      <c r="H204" s="192"/>
      <c r="I204" s="44"/>
    </row>
    <row r="205" spans="1:9" s="49" customFormat="1" x14ac:dyDescent="0.25">
      <c r="A205" s="56" t="s">
        <v>494</v>
      </c>
      <c r="B205" s="65" t="s">
        <v>495</v>
      </c>
      <c r="C205" s="58" t="s">
        <v>908</v>
      </c>
      <c r="D205" s="59"/>
      <c r="E205" s="193"/>
      <c r="F205" s="193"/>
      <c r="G205" s="193"/>
      <c r="H205" s="192"/>
      <c r="I205" s="44"/>
    </row>
    <row r="206" spans="1:9" s="49" customFormat="1" ht="31.5" x14ac:dyDescent="0.25">
      <c r="A206" s="56" t="s">
        <v>496</v>
      </c>
      <c r="B206" s="64" t="s">
        <v>497</v>
      </c>
      <c r="C206" s="58" t="s">
        <v>908</v>
      </c>
      <c r="D206" s="59"/>
      <c r="E206" s="193"/>
      <c r="F206" s="193"/>
      <c r="G206" s="193"/>
      <c r="H206" s="192"/>
      <c r="I206" s="44"/>
    </row>
    <row r="207" spans="1:9" s="49" customFormat="1" x14ac:dyDescent="0.25">
      <c r="A207" s="56" t="s">
        <v>498</v>
      </c>
      <c r="B207" s="66" t="s">
        <v>221</v>
      </c>
      <c r="C207" s="58" t="s">
        <v>908</v>
      </c>
      <c r="D207" s="59"/>
      <c r="E207" s="193"/>
      <c r="F207" s="193"/>
      <c r="G207" s="193"/>
      <c r="H207" s="192"/>
      <c r="I207" s="44"/>
    </row>
    <row r="208" spans="1:9" s="49" customFormat="1" x14ac:dyDescent="0.25">
      <c r="A208" s="56" t="s">
        <v>499</v>
      </c>
      <c r="B208" s="66" t="s">
        <v>225</v>
      </c>
      <c r="C208" s="58" t="s">
        <v>908</v>
      </c>
      <c r="D208" s="59"/>
      <c r="E208" s="193"/>
      <c r="F208" s="193"/>
      <c r="G208" s="193"/>
      <c r="H208" s="192"/>
      <c r="I208" s="44"/>
    </row>
    <row r="209" spans="1:9" s="49" customFormat="1" x14ac:dyDescent="0.25">
      <c r="A209" s="56" t="s">
        <v>500</v>
      </c>
      <c r="B209" s="65" t="s">
        <v>501</v>
      </c>
      <c r="C209" s="58" t="s">
        <v>908</v>
      </c>
      <c r="D209" s="59"/>
      <c r="E209" s="193"/>
      <c r="F209" s="193"/>
      <c r="G209" s="193"/>
      <c r="H209" s="192"/>
      <c r="I209" s="44"/>
    </row>
    <row r="210" spans="1:9" s="49" customFormat="1" x14ac:dyDescent="0.25">
      <c r="A210" s="56" t="s">
        <v>502</v>
      </c>
      <c r="B210" s="80" t="s">
        <v>503</v>
      </c>
      <c r="C210" s="58" t="s">
        <v>908</v>
      </c>
      <c r="D210" s="59"/>
      <c r="E210" s="193"/>
      <c r="F210" s="193"/>
      <c r="G210" s="193"/>
      <c r="H210" s="192"/>
      <c r="I210" s="44"/>
    </row>
    <row r="211" spans="1:9" s="49" customFormat="1" x14ac:dyDescent="0.25">
      <c r="A211" s="56" t="s">
        <v>504</v>
      </c>
      <c r="B211" s="65" t="s">
        <v>505</v>
      </c>
      <c r="C211" s="58" t="s">
        <v>908</v>
      </c>
      <c r="D211" s="59"/>
      <c r="E211" s="193"/>
      <c r="F211" s="193"/>
      <c r="G211" s="193"/>
      <c r="H211" s="192"/>
      <c r="I211" s="44"/>
    </row>
    <row r="212" spans="1:9" s="49" customFormat="1" x14ac:dyDescent="0.25">
      <c r="A212" s="56" t="s">
        <v>506</v>
      </c>
      <c r="B212" s="64" t="s">
        <v>507</v>
      </c>
      <c r="C212" s="58" t="s">
        <v>908</v>
      </c>
      <c r="D212" s="59"/>
      <c r="E212" s="193"/>
      <c r="F212" s="193"/>
      <c r="G212" s="193"/>
      <c r="H212" s="192"/>
      <c r="I212" s="44"/>
    </row>
    <row r="213" spans="1:9" s="49" customFormat="1" x14ac:dyDescent="0.25">
      <c r="A213" s="56" t="s">
        <v>508</v>
      </c>
      <c r="B213" s="64" t="s">
        <v>509</v>
      </c>
      <c r="C213" s="58" t="s">
        <v>908</v>
      </c>
      <c r="D213" s="59"/>
      <c r="E213" s="193"/>
      <c r="F213" s="193"/>
      <c r="G213" s="193"/>
      <c r="H213" s="192"/>
      <c r="I213" s="44"/>
    </row>
    <row r="214" spans="1:9" s="49" customFormat="1" x14ac:dyDescent="0.25">
      <c r="A214" s="56" t="s">
        <v>510</v>
      </c>
      <c r="B214" s="64" t="s">
        <v>511</v>
      </c>
      <c r="C214" s="58" t="s">
        <v>908</v>
      </c>
      <c r="D214" s="59"/>
      <c r="E214" s="193"/>
      <c r="F214" s="193"/>
      <c r="G214" s="193"/>
      <c r="H214" s="192"/>
      <c r="I214" s="44"/>
    </row>
    <row r="215" spans="1:9" s="49" customFormat="1" x14ac:dyDescent="0.25">
      <c r="A215" s="56" t="s">
        <v>512</v>
      </c>
      <c r="B215" s="64" t="s">
        <v>513</v>
      </c>
      <c r="C215" s="58" t="s">
        <v>908</v>
      </c>
      <c r="D215" s="59"/>
      <c r="E215" s="193"/>
      <c r="F215" s="193"/>
      <c r="G215" s="193"/>
      <c r="H215" s="192"/>
      <c r="I215" s="44"/>
    </row>
    <row r="216" spans="1:9" s="49" customFormat="1" x14ac:dyDescent="0.25">
      <c r="A216" s="56" t="s">
        <v>514</v>
      </c>
      <c r="B216" s="64" t="s">
        <v>515</v>
      </c>
      <c r="C216" s="58" t="s">
        <v>908</v>
      </c>
      <c r="D216" s="59"/>
      <c r="E216" s="193"/>
      <c r="F216" s="193"/>
      <c r="G216" s="193"/>
      <c r="H216" s="192"/>
      <c r="I216" s="44"/>
    </row>
    <row r="217" spans="1:9" s="49" customFormat="1" x14ac:dyDescent="0.25">
      <c r="A217" s="56" t="s">
        <v>516</v>
      </c>
      <c r="B217" s="64" t="s">
        <v>517</v>
      </c>
      <c r="C217" s="58" t="s">
        <v>908</v>
      </c>
      <c r="D217" s="59"/>
      <c r="E217" s="193"/>
      <c r="F217" s="193"/>
      <c r="G217" s="193"/>
      <c r="H217" s="192"/>
      <c r="I217" s="44"/>
    </row>
    <row r="218" spans="1:9" s="49" customFormat="1" x14ac:dyDescent="0.25">
      <c r="A218" s="56" t="s">
        <v>518</v>
      </c>
      <c r="B218" s="65" t="s">
        <v>519</v>
      </c>
      <c r="C218" s="58" t="s">
        <v>908</v>
      </c>
      <c r="D218" s="59"/>
      <c r="E218" s="193"/>
      <c r="F218" s="193"/>
      <c r="G218" s="193"/>
      <c r="H218" s="192"/>
      <c r="I218" s="44"/>
    </row>
    <row r="219" spans="1:9" s="49" customFormat="1" x14ac:dyDescent="0.25">
      <c r="A219" s="56" t="s">
        <v>520</v>
      </c>
      <c r="B219" s="65" t="s">
        <v>521</v>
      </c>
      <c r="C219" s="58" t="s">
        <v>908</v>
      </c>
      <c r="D219" s="59"/>
      <c r="E219" s="193"/>
      <c r="F219" s="193"/>
      <c r="G219" s="193"/>
      <c r="H219" s="192"/>
      <c r="I219" s="44"/>
    </row>
    <row r="220" spans="1:9" s="49" customFormat="1" x14ac:dyDescent="0.25">
      <c r="A220" s="56" t="s">
        <v>522</v>
      </c>
      <c r="B220" s="65" t="s">
        <v>328</v>
      </c>
      <c r="C220" s="58" t="s">
        <v>426</v>
      </c>
      <c r="D220" s="59"/>
      <c r="E220" s="193"/>
      <c r="F220" s="193"/>
      <c r="G220" s="193"/>
      <c r="H220" s="192"/>
      <c r="I220" s="44"/>
    </row>
    <row r="221" spans="1:9" s="49" customFormat="1" ht="31.5" x14ac:dyDescent="0.25">
      <c r="A221" s="56" t="s">
        <v>523</v>
      </c>
      <c r="B221" s="65" t="s">
        <v>524</v>
      </c>
      <c r="C221" s="58" t="s">
        <v>908</v>
      </c>
      <c r="D221" s="59"/>
      <c r="E221" s="193"/>
      <c r="F221" s="193"/>
      <c r="G221" s="193"/>
      <c r="H221" s="192"/>
      <c r="I221" s="44"/>
    </row>
    <row r="222" spans="1:9" s="49" customFormat="1" x14ac:dyDescent="0.25">
      <c r="A222" s="56" t="s">
        <v>525</v>
      </c>
      <c r="B222" s="80" t="s">
        <v>526</v>
      </c>
      <c r="C222" s="58" t="s">
        <v>908</v>
      </c>
      <c r="D222" s="59"/>
      <c r="E222" s="193"/>
      <c r="F222" s="193"/>
      <c r="G222" s="193"/>
      <c r="H222" s="192"/>
      <c r="I222" s="44"/>
    </row>
    <row r="223" spans="1:9" s="49" customFormat="1" x14ac:dyDescent="0.25">
      <c r="A223" s="56" t="s">
        <v>527</v>
      </c>
      <c r="B223" s="65" t="s">
        <v>528</v>
      </c>
      <c r="C223" s="58" t="s">
        <v>908</v>
      </c>
      <c r="D223" s="59"/>
      <c r="E223" s="193"/>
      <c r="F223" s="193"/>
      <c r="G223" s="193"/>
      <c r="H223" s="192"/>
      <c r="I223" s="44"/>
    </row>
    <row r="224" spans="1:9" s="49" customFormat="1" x14ac:dyDescent="0.25">
      <c r="A224" s="56" t="s">
        <v>529</v>
      </c>
      <c r="B224" s="65" t="s">
        <v>530</v>
      </c>
      <c r="C224" s="58" t="s">
        <v>908</v>
      </c>
      <c r="D224" s="59"/>
      <c r="E224" s="193"/>
      <c r="F224" s="193"/>
      <c r="G224" s="193"/>
      <c r="H224" s="192"/>
      <c r="I224" s="44"/>
    </row>
    <row r="225" spans="1:9" s="49" customFormat="1" x14ac:dyDescent="0.25">
      <c r="A225" s="56" t="s">
        <v>531</v>
      </c>
      <c r="B225" s="64" t="s">
        <v>532</v>
      </c>
      <c r="C225" s="58" t="s">
        <v>908</v>
      </c>
      <c r="D225" s="59"/>
      <c r="E225" s="193"/>
      <c r="F225" s="193"/>
      <c r="G225" s="193"/>
      <c r="H225" s="192"/>
      <c r="I225" s="44"/>
    </row>
    <row r="226" spans="1:9" s="49" customFormat="1" x14ac:dyDescent="0.25">
      <c r="A226" s="56" t="s">
        <v>533</v>
      </c>
      <c r="B226" s="64" t="s">
        <v>534</v>
      </c>
      <c r="C226" s="58" t="s">
        <v>908</v>
      </c>
      <c r="D226" s="59"/>
      <c r="E226" s="193"/>
      <c r="F226" s="193"/>
      <c r="G226" s="193"/>
      <c r="H226" s="192"/>
      <c r="I226" s="44"/>
    </row>
    <row r="227" spans="1:9" s="49" customFormat="1" x14ac:dyDescent="0.25">
      <c r="A227" s="56" t="s">
        <v>535</v>
      </c>
      <c r="B227" s="64" t="s">
        <v>536</v>
      </c>
      <c r="C227" s="58" t="s">
        <v>908</v>
      </c>
      <c r="D227" s="59"/>
      <c r="E227" s="193"/>
      <c r="F227" s="193"/>
      <c r="G227" s="193"/>
      <c r="H227" s="192"/>
      <c r="I227" s="44"/>
    </row>
    <row r="228" spans="1:9" s="49" customFormat="1" x14ac:dyDescent="0.25">
      <c r="A228" s="56" t="s">
        <v>537</v>
      </c>
      <c r="B228" s="65" t="s">
        <v>538</v>
      </c>
      <c r="C228" s="58" t="s">
        <v>908</v>
      </c>
      <c r="D228" s="59"/>
      <c r="E228" s="193"/>
      <c r="F228" s="193"/>
      <c r="G228" s="193"/>
      <c r="H228" s="192"/>
      <c r="I228" s="44"/>
    </row>
    <row r="229" spans="1:9" s="49" customFormat="1" x14ac:dyDescent="0.25">
      <c r="A229" s="56" t="s">
        <v>539</v>
      </c>
      <c r="B229" s="65" t="s">
        <v>540</v>
      </c>
      <c r="C229" s="58" t="s">
        <v>908</v>
      </c>
      <c r="D229" s="59"/>
      <c r="E229" s="193"/>
      <c r="F229" s="193"/>
      <c r="G229" s="193"/>
      <c r="H229" s="192"/>
      <c r="I229" s="44"/>
    </row>
    <row r="230" spans="1:9" s="49" customFormat="1" x14ac:dyDescent="0.25">
      <c r="A230" s="56" t="s">
        <v>541</v>
      </c>
      <c r="B230" s="64" t="s">
        <v>542</v>
      </c>
      <c r="C230" s="58" t="s">
        <v>908</v>
      </c>
      <c r="D230" s="59"/>
      <c r="E230" s="193"/>
      <c r="F230" s="193"/>
      <c r="G230" s="193"/>
      <c r="H230" s="192"/>
      <c r="I230" s="44"/>
    </row>
    <row r="231" spans="1:9" s="49" customFormat="1" x14ac:dyDescent="0.25">
      <c r="A231" s="56" t="s">
        <v>543</v>
      </c>
      <c r="B231" s="64" t="s">
        <v>544</v>
      </c>
      <c r="C231" s="58" t="s">
        <v>908</v>
      </c>
      <c r="D231" s="59"/>
      <c r="E231" s="193"/>
      <c r="F231" s="193"/>
      <c r="G231" s="193"/>
      <c r="H231" s="192"/>
      <c r="I231" s="44"/>
    </row>
    <row r="232" spans="1:9" s="49" customFormat="1" x14ac:dyDescent="0.25">
      <c r="A232" s="56" t="s">
        <v>545</v>
      </c>
      <c r="B232" s="65" t="s">
        <v>546</v>
      </c>
      <c r="C232" s="58" t="s">
        <v>908</v>
      </c>
      <c r="D232" s="59"/>
      <c r="E232" s="193"/>
      <c r="F232" s="193"/>
      <c r="G232" s="193"/>
      <c r="H232" s="192"/>
      <c r="I232" s="44"/>
    </row>
    <row r="233" spans="1:9" s="49" customFormat="1" x14ac:dyDescent="0.25">
      <c r="A233" s="56" t="s">
        <v>547</v>
      </c>
      <c r="B233" s="65" t="s">
        <v>548</v>
      </c>
      <c r="C233" s="58" t="s">
        <v>908</v>
      </c>
      <c r="D233" s="59"/>
      <c r="E233" s="193"/>
      <c r="F233" s="193"/>
      <c r="G233" s="193"/>
      <c r="H233" s="192"/>
      <c r="I233" s="44"/>
    </row>
    <row r="234" spans="1:9" s="49" customFormat="1" x14ac:dyDescent="0.25">
      <c r="A234" s="56" t="s">
        <v>549</v>
      </c>
      <c r="B234" s="65" t="s">
        <v>550</v>
      </c>
      <c r="C234" s="58" t="s">
        <v>908</v>
      </c>
      <c r="D234" s="59"/>
      <c r="E234" s="193"/>
      <c r="F234" s="193"/>
      <c r="G234" s="193"/>
      <c r="H234" s="192"/>
      <c r="I234" s="44"/>
    </row>
    <row r="235" spans="1:9" s="49" customFormat="1" x14ac:dyDescent="0.25">
      <c r="A235" s="56" t="s">
        <v>551</v>
      </c>
      <c r="B235" s="80" t="s">
        <v>552</v>
      </c>
      <c r="C235" s="58" t="s">
        <v>908</v>
      </c>
      <c r="D235" s="59"/>
      <c r="E235" s="193"/>
      <c r="F235" s="193"/>
      <c r="G235" s="193"/>
      <c r="H235" s="192"/>
      <c r="I235" s="44"/>
    </row>
    <row r="236" spans="1:9" s="49" customFormat="1" x14ac:dyDescent="0.25">
      <c r="A236" s="56" t="s">
        <v>553</v>
      </c>
      <c r="B236" s="65" t="s">
        <v>554</v>
      </c>
      <c r="C236" s="58" t="s">
        <v>908</v>
      </c>
      <c r="D236" s="59"/>
      <c r="E236" s="193"/>
      <c r="F236" s="193"/>
      <c r="G236" s="193"/>
      <c r="H236" s="192"/>
      <c r="I236" s="44"/>
    </row>
    <row r="237" spans="1:9" s="49" customFormat="1" x14ac:dyDescent="0.25">
      <c r="A237" s="56" t="s">
        <v>555</v>
      </c>
      <c r="B237" s="64" t="s">
        <v>532</v>
      </c>
      <c r="C237" s="58" t="s">
        <v>908</v>
      </c>
      <c r="D237" s="59"/>
      <c r="E237" s="193"/>
      <c r="F237" s="193"/>
      <c r="G237" s="193"/>
      <c r="H237" s="192"/>
      <c r="I237" s="44"/>
    </row>
    <row r="238" spans="1:9" s="49" customFormat="1" x14ac:dyDescent="0.25">
      <c r="A238" s="56" t="s">
        <v>556</v>
      </c>
      <c r="B238" s="64" t="s">
        <v>534</v>
      </c>
      <c r="C238" s="58" t="s">
        <v>908</v>
      </c>
      <c r="D238" s="59"/>
      <c r="E238" s="193"/>
      <c r="F238" s="193"/>
      <c r="G238" s="193"/>
      <c r="H238" s="192"/>
      <c r="I238" s="44"/>
    </row>
    <row r="239" spans="1:9" s="49" customFormat="1" x14ac:dyDescent="0.25">
      <c r="A239" s="56" t="s">
        <v>557</v>
      </c>
      <c r="B239" s="64" t="s">
        <v>536</v>
      </c>
      <c r="C239" s="58" t="s">
        <v>908</v>
      </c>
      <c r="D239" s="59"/>
      <c r="E239" s="193"/>
      <c r="F239" s="193"/>
      <c r="G239" s="193"/>
      <c r="H239" s="192"/>
      <c r="I239" s="44"/>
    </row>
    <row r="240" spans="1:9" s="49" customFormat="1" x14ac:dyDescent="0.25">
      <c r="A240" s="56" t="s">
        <v>558</v>
      </c>
      <c r="B240" s="65" t="s">
        <v>423</v>
      </c>
      <c r="C240" s="58" t="s">
        <v>908</v>
      </c>
      <c r="D240" s="59"/>
      <c r="E240" s="193"/>
      <c r="F240" s="193"/>
      <c r="G240" s="193"/>
      <c r="H240" s="192"/>
      <c r="I240" s="44"/>
    </row>
    <row r="241" spans="1:9" s="49" customFormat="1" x14ac:dyDescent="0.25">
      <c r="A241" s="56" t="s">
        <v>559</v>
      </c>
      <c r="B241" s="65" t="s">
        <v>560</v>
      </c>
      <c r="C241" s="58" t="s">
        <v>908</v>
      </c>
      <c r="D241" s="59"/>
      <c r="E241" s="193"/>
      <c r="F241" s="193"/>
      <c r="G241" s="193"/>
      <c r="H241" s="192"/>
      <c r="I241" s="44"/>
    </row>
    <row r="242" spans="1:9" s="49" customFormat="1" ht="31.5" x14ac:dyDescent="0.25">
      <c r="A242" s="56" t="s">
        <v>561</v>
      </c>
      <c r="B242" s="80" t="s">
        <v>562</v>
      </c>
      <c r="C242" s="58" t="s">
        <v>908</v>
      </c>
      <c r="D242" s="59"/>
      <c r="E242" s="193"/>
      <c r="F242" s="193"/>
      <c r="G242" s="193"/>
      <c r="H242" s="192"/>
      <c r="I242" s="44"/>
    </row>
    <row r="243" spans="1:9" s="49" customFormat="1" ht="31.5" x14ac:dyDescent="0.25">
      <c r="A243" s="56" t="s">
        <v>563</v>
      </c>
      <c r="B243" s="80" t="s">
        <v>564</v>
      </c>
      <c r="C243" s="58" t="s">
        <v>908</v>
      </c>
      <c r="D243" s="59"/>
      <c r="E243" s="193"/>
      <c r="F243" s="193"/>
      <c r="G243" s="193"/>
      <c r="H243" s="192"/>
      <c r="I243" s="44"/>
    </row>
    <row r="244" spans="1:9" s="49" customFormat="1" x14ac:dyDescent="0.25">
      <c r="A244" s="56" t="s">
        <v>565</v>
      </c>
      <c r="B244" s="65" t="s">
        <v>566</v>
      </c>
      <c r="C244" s="58" t="s">
        <v>908</v>
      </c>
      <c r="D244" s="59"/>
      <c r="E244" s="193"/>
      <c r="F244" s="193"/>
      <c r="G244" s="193"/>
      <c r="H244" s="192"/>
      <c r="I244" s="44"/>
    </row>
    <row r="245" spans="1:9" s="49" customFormat="1" x14ac:dyDescent="0.25">
      <c r="A245" s="56" t="s">
        <v>567</v>
      </c>
      <c r="B245" s="65" t="s">
        <v>568</v>
      </c>
      <c r="C245" s="58" t="s">
        <v>908</v>
      </c>
      <c r="D245" s="59"/>
      <c r="E245" s="193"/>
      <c r="F245" s="193"/>
      <c r="G245" s="193"/>
      <c r="H245" s="192"/>
      <c r="I245" s="44"/>
    </row>
    <row r="246" spans="1:9" s="49" customFormat="1" ht="31.5" x14ac:dyDescent="0.25">
      <c r="A246" s="56" t="s">
        <v>569</v>
      </c>
      <c r="B246" s="80" t="s">
        <v>570</v>
      </c>
      <c r="C246" s="58" t="s">
        <v>908</v>
      </c>
      <c r="D246" s="59"/>
      <c r="E246" s="193"/>
      <c r="F246" s="193"/>
      <c r="G246" s="193"/>
      <c r="H246" s="192"/>
      <c r="I246" s="44"/>
    </row>
    <row r="247" spans="1:9" s="49" customFormat="1" x14ac:dyDescent="0.25">
      <c r="A247" s="56" t="s">
        <v>571</v>
      </c>
      <c r="B247" s="65" t="s">
        <v>572</v>
      </c>
      <c r="C247" s="58" t="s">
        <v>908</v>
      </c>
      <c r="D247" s="59"/>
      <c r="E247" s="193"/>
      <c r="F247" s="193"/>
      <c r="G247" s="193"/>
      <c r="H247" s="192"/>
      <c r="I247" s="44"/>
    </row>
    <row r="248" spans="1:9" s="49" customFormat="1" x14ac:dyDescent="0.25">
      <c r="A248" s="56" t="s">
        <v>573</v>
      </c>
      <c r="B248" s="65" t="s">
        <v>574</v>
      </c>
      <c r="C248" s="58" t="s">
        <v>908</v>
      </c>
      <c r="D248" s="59"/>
      <c r="E248" s="193"/>
      <c r="F248" s="193"/>
      <c r="G248" s="193"/>
      <c r="H248" s="192"/>
      <c r="I248" s="44"/>
    </row>
    <row r="249" spans="1:9" s="49" customFormat="1" x14ac:dyDescent="0.25">
      <c r="A249" s="56" t="s">
        <v>575</v>
      </c>
      <c r="B249" s="80" t="s">
        <v>576</v>
      </c>
      <c r="C249" s="58" t="s">
        <v>908</v>
      </c>
      <c r="D249" s="59"/>
      <c r="E249" s="193"/>
      <c r="F249" s="193"/>
      <c r="G249" s="193"/>
      <c r="H249" s="192"/>
      <c r="I249" s="44"/>
    </row>
    <row r="250" spans="1:9" s="49" customFormat="1" x14ac:dyDescent="0.25">
      <c r="A250" s="56" t="s">
        <v>577</v>
      </c>
      <c r="B250" s="80" t="s">
        <v>578</v>
      </c>
      <c r="C250" s="58" t="s">
        <v>908</v>
      </c>
      <c r="D250" s="59"/>
      <c r="E250" s="193"/>
      <c r="F250" s="193"/>
      <c r="G250" s="193"/>
      <c r="H250" s="192"/>
      <c r="I250" s="44"/>
    </row>
    <row r="251" spans="1:9" s="49" customFormat="1" x14ac:dyDescent="0.25">
      <c r="A251" s="56" t="s">
        <v>579</v>
      </c>
      <c r="B251" s="80" t="s">
        <v>580</v>
      </c>
      <c r="C251" s="58" t="s">
        <v>908</v>
      </c>
      <c r="D251" s="59"/>
      <c r="E251" s="193"/>
      <c r="F251" s="193"/>
      <c r="G251" s="193"/>
      <c r="H251" s="192"/>
      <c r="I251" s="44"/>
    </row>
    <row r="252" spans="1:9" s="49" customFormat="1" ht="16.5" thickBot="1" x14ac:dyDescent="0.3">
      <c r="A252" s="68" t="s">
        <v>581</v>
      </c>
      <c r="B252" s="83" t="s">
        <v>582</v>
      </c>
      <c r="C252" s="70" t="s">
        <v>908</v>
      </c>
      <c r="D252" s="71"/>
      <c r="E252" s="197"/>
      <c r="F252" s="197"/>
      <c r="G252" s="194"/>
      <c r="H252" s="195"/>
      <c r="I252" s="44"/>
    </row>
    <row r="253" spans="1:9" s="49" customFormat="1" x14ac:dyDescent="0.25">
      <c r="A253" s="50" t="s">
        <v>583</v>
      </c>
      <c r="B253" s="51" t="s">
        <v>328</v>
      </c>
      <c r="C253" s="52" t="s">
        <v>426</v>
      </c>
      <c r="D253" s="53"/>
      <c r="E253" s="199"/>
      <c r="F253" s="199"/>
      <c r="G253" s="196"/>
      <c r="H253" s="191"/>
      <c r="I253" s="44"/>
    </row>
    <row r="254" spans="1:9" s="49" customFormat="1" x14ac:dyDescent="0.25">
      <c r="A254" s="56" t="s">
        <v>584</v>
      </c>
      <c r="B254" s="65" t="s">
        <v>585</v>
      </c>
      <c r="C254" s="58" t="s">
        <v>908</v>
      </c>
      <c r="D254" s="59"/>
      <c r="E254" s="193"/>
      <c r="F254" s="193"/>
      <c r="G254" s="193"/>
      <c r="H254" s="192"/>
      <c r="I254" s="44"/>
    </row>
    <row r="255" spans="1:9" s="49" customFormat="1" x14ac:dyDescent="0.25">
      <c r="A255" s="56" t="s">
        <v>586</v>
      </c>
      <c r="B255" s="64" t="s">
        <v>587</v>
      </c>
      <c r="C255" s="58" t="s">
        <v>908</v>
      </c>
      <c r="D255" s="59"/>
      <c r="E255" s="193"/>
      <c r="F255" s="193"/>
      <c r="G255" s="193"/>
      <c r="H255" s="192"/>
      <c r="I255" s="44"/>
    </row>
    <row r="256" spans="1:9" s="49" customFormat="1" x14ac:dyDescent="0.25">
      <c r="A256" s="56" t="s">
        <v>588</v>
      </c>
      <c r="B256" s="66" t="s">
        <v>589</v>
      </c>
      <c r="C256" s="58" t="s">
        <v>908</v>
      </c>
      <c r="D256" s="59"/>
      <c r="E256" s="193"/>
      <c r="F256" s="193"/>
      <c r="G256" s="193"/>
      <c r="H256" s="192"/>
      <c r="I256" s="44"/>
    </row>
    <row r="257" spans="1:9" s="49" customFormat="1" ht="31.5" x14ac:dyDescent="0.25">
      <c r="A257" s="56" t="s">
        <v>590</v>
      </c>
      <c r="B257" s="66" t="s">
        <v>591</v>
      </c>
      <c r="C257" s="58" t="s">
        <v>908</v>
      </c>
      <c r="D257" s="59"/>
      <c r="E257" s="193"/>
      <c r="F257" s="193"/>
      <c r="G257" s="193"/>
      <c r="H257" s="192"/>
      <c r="I257" s="44"/>
    </row>
    <row r="258" spans="1:9" s="49" customFormat="1" x14ac:dyDescent="0.25">
      <c r="A258" s="56" t="s">
        <v>592</v>
      </c>
      <c r="B258" s="67" t="s">
        <v>589</v>
      </c>
      <c r="C258" s="58" t="s">
        <v>908</v>
      </c>
      <c r="D258" s="59"/>
      <c r="E258" s="193"/>
      <c r="F258" s="193"/>
      <c r="G258" s="193"/>
      <c r="H258" s="192"/>
      <c r="I258" s="44"/>
    </row>
    <row r="259" spans="1:9" s="49" customFormat="1" ht="31.5" x14ac:dyDescent="0.25">
      <c r="A259" s="56" t="s">
        <v>593</v>
      </c>
      <c r="B259" s="66" t="s">
        <v>259</v>
      </c>
      <c r="C259" s="58" t="s">
        <v>908</v>
      </c>
      <c r="D259" s="59"/>
      <c r="E259" s="193"/>
      <c r="F259" s="193"/>
      <c r="G259" s="193"/>
      <c r="H259" s="192"/>
      <c r="I259" s="44"/>
    </row>
    <row r="260" spans="1:9" s="49" customFormat="1" x14ac:dyDescent="0.25">
      <c r="A260" s="56" t="s">
        <v>594</v>
      </c>
      <c r="B260" s="67" t="s">
        <v>589</v>
      </c>
      <c r="C260" s="58" t="s">
        <v>908</v>
      </c>
      <c r="D260" s="59"/>
      <c r="E260" s="193"/>
      <c r="F260" s="193"/>
      <c r="G260" s="193"/>
      <c r="H260" s="192"/>
      <c r="I260" s="44"/>
    </row>
    <row r="261" spans="1:9" s="49" customFormat="1" ht="31.5" x14ac:dyDescent="0.25">
      <c r="A261" s="56" t="s">
        <v>595</v>
      </c>
      <c r="B261" s="66" t="s">
        <v>260</v>
      </c>
      <c r="C261" s="58" t="s">
        <v>908</v>
      </c>
      <c r="D261" s="59"/>
      <c r="E261" s="193"/>
      <c r="F261" s="193"/>
      <c r="G261" s="193"/>
      <c r="H261" s="192"/>
      <c r="I261" s="44"/>
    </row>
    <row r="262" spans="1:9" s="49" customFormat="1" x14ac:dyDescent="0.25">
      <c r="A262" s="56" t="s">
        <v>596</v>
      </c>
      <c r="B262" s="67" t="s">
        <v>589</v>
      </c>
      <c r="C262" s="58" t="s">
        <v>908</v>
      </c>
      <c r="D262" s="59"/>
      <c r="E262" s="193"/>
      <c r="F262" s="193"/>
      <c r="G262" s="193"/>
      <c r="H262" s="192"/>
      <c r="I262" s="44"/>
    </row>
    <row r="263" spans="1:9" s="49" customFormat="1" x14ac:dyDescent="0.25">
      <c r="A263" s="56" t="s">
        <v>597</v>
      </c>
      <c r="B263" s="64" t="s">
        <v>598</v>
      </c>
      <c r="C263" s="58" t="s">
        <v>908</v>
      </c>
      <c r="D263" s="59"/>
      <c r="E263" s="193"/>
      <c r="F263" s="193"/>
      <c r="G263" s="193"/>
      <c r="H263" s="192"/>
      <c r="I263" s="44"/>
    </row>
    <row r="264" spans="1:9" s="49" customFormat="1" x14ac:dyDescent="0.25">
      <c r="A264" s="56" t="s">
        <v>599</v>
      </c>
      <c r="B264" s="66" t="s">
        <v>589</v>
      </c>
      <c r="C264" s="58" t="s">
        <v>908</v>
      </c>
      <c r="D264" s="59"/>
      <c r="E264" s="193"/>
      <c r="F264" s="193"/>
      <c r="G264" s="193"/>
      <c r="H264" s="192"/>
      <c r="I264" s="44"/>
    </row>
    <row r="265" spans="1:9" s="49" customFormat="1" x14ac:dyDescent="0.25">
      <c r="A265" s="56" t="s">
        <v>600</v>
      </c>
      <c r="B265" s="63" t="s">
        <v>169</v>
      </c>
      <c r="C265" s="58" t="s">
        <v>908</v>
      </c>
      <c r="D265" s="59"/>
      <c r="E265" s="193"/>
      <c r="F265" s="193"/>
      <c r="G265" s="193"/>
      <c r="H265" s="192"/>
      <c r="I265" s="44"/>
    </row>
    <row r="266" spans="1:9" s="49" customFormat="1" x14ac:dyDescent="0.25">
      <c r="A266" s="56" t="s">
        <v>601</v>
      </c>
      <c r="B266" s="66" t="s">
        <v>589</v>
      </c>
      <c r="C266" s="58" t="s">
        <v>908</v>
      </c>
      <c r="D266" s="59"/>
      <c r="E266" s="193"/>
      <c r="F266" s="193"/>
      <c r="G266" s="193"/>
      <c r="H266" s="192"/>
      <c r="I266" s="44"/>
    </row>
    <row r="267" spans="1:9" s="49" customFormat="1" x14ac:dyDescent="0.25">
      <c r="A267" s="56" t="s">
        <v>602</v>
      </c>
      <c r="B267" s="63" t="s">
        <v>603</v>
      </c>
      <c r="C267" s="58" t="s">
        <v>908</v>
      </c>
      <c r="D267" s="59"/>
      <c r="E267" s="193"/>
      <c r="F267" s="193"/>
      <c r="G267" s="193"/>
      <c r="H267" s="192"/>
      <c r="I267" s="44"/>
    </row>
    <row r="268" spans="1:9" s="49" customFormat="1" x14ac:dyDescent="0.25">
      <c r="A268" s="56" t="s">
        <v>604</v>
      </c>
      <c r="B268" s="66" t="s">
        <v>589</v>
      </c>
      <c r="C268" s="58" t="s">
        <v>908</v>
      </c>
      <c r="D268" s="59"/>
      <c r="E268" s="193"/>
      <c r="F268" s="193"/>
      <c r="G268" s="193"/>
      <c r="H268" s="192"/>
      <c r="I268" s="44"/>
    </row>
    <row r="269" spans="1:9" s="49" customFormat="1" x14ac:dyDescent="0.25">
      <c r="A269" s="56" t="s">
        <v>605</v>
      </c>
      <c r="B269" s="63" t="s">
        <v>606</v>
      </c>
      <c r="C269" s="58" t="s">
        <v>908</v>
      </c>
      <c r="D269" s="59"/>
      <c r="E269" s="193"/>
      <c r="F269" s="193"/>
      <c r="G269" s="193"/>
      <c r="H269" s="192"/>
      <c r="I269" s="44"/>
    </row>
    <row r="270" spans="1:9" s="49" customFormat="1" x14ac:dyDescent="0.25">
      <c r="A270" s="56" t="s">
        <v>607</v>
      </c>
      <c r="B270" s="66" t="s">
        <v>589</v>
      </c>
      <c r="C270" s="58" t="s">
        <v>908</v>
      </c>
      <c r="D270" s="59"/>
      <c r="E270" s="193"/>
      <c r="F270" s="193"/>
      <c r="G270" s="193"/>
      <c r="H270" s="192"/>
      <c r="I270" s="44"/>
    </row>
    <row r="271" spans="1:9" s="49" customFormat="1" x14ac:dyDescent="0.25">
      <c r="A271" s="56" t="s">
        <v>608</v>
      </c>
      <c r="B271" s="63" t="s">
        <v>171</v>
      </c>
      <c r="C271" s="58" t="s">
        <v>908</v>
      </c>
      <c r="D271" s="59"/>
      <c r="E271" s="193"/>
      <c r="F271" s="193"/>
      <c r="G271" s="193"/>
      <c r="H271" s="192"/>
      <c r="I271" s="44"/>
    </row>
    <row r="272" spans="1:9" s="49" customFormat="1" x14ac:dyDescent="0.25">
      <c r="A272" s="56" t="s">
        <v>609</v>
      </c>
      <c r="B272" s="66" t="s">
        <v>589</v>
      </c>
      <c r="C272" s="58" t="s">
        <v>908</v>
      </c>
      <c r="D272" s="59"/>
      <c r="E272" s="193"/>
      <c r="F272" s="193"/>
      <c r="G272" s="193"/>
      <c r="H272" s="192"/>
      <c r="I272" s="44"/>
    </row>
    <row r="273" spans="1:9" s="49" customFormat="1" x14ac:dyDescent="0.25">
      <c r="A273" s="56" t="s">
        <v>608</v>
      </c>
      <c r="B273" s="63" t="s">
        <v>610</v>
      </c>
      <c r="C273" s="58" t="s">
        <v>908</v>
      </c>
      <c r="D273" s="59"/>
      <c r="E273" s="193"/>
      <c r="F273" s="193"/>
      <c r="G273" s="193"/>
      <c r="H273" s="192"/>
      <c r="I273" s="44"/>
    </row>
    <row r="274" spans="1:9" s="49" customFormat="1" x14ac:dyDescent="0.25">
      <c r="A274" s="56" t="s">
        <v>611</v>
      </c>
      <c r="B274" s="66" t="s">
        <v>589</v>
      </c>
      <c r="C274" s="58" t="s">
        <v>908</v>
      </c>
      <c r="D274" s="59"/>
      <c r="E274" s="193"/>
      <c r="F274" s="193"/>
      <c r="G274" s="193"/>
      <c r="H274" s="192"/>
      <c r="I274" s="44"/>
    </row>
    <row r="275" spans="1:9" s="49" customFormat="1" ht="31.5" x14ac:dyDescent="0.25">
      <c r="A275" s="56" t="s">
        <v>612</v>
      </c>
      <c r="B275" s="64" t="s">
        <v>613</v>
      </c>
      <c r="C275" s="58" t="s">
        <v>908</v>
      </c>
      <c r="D275" s="59"/>
      <c r="E275" s="193"/>
      <c r="F275" s="193"/>
      <c r="G275" s="193"/>
      <c r="H275" s="192"/>
      <c r="I275" s="44"/>
    </row>
    <row r="276" spans="1:9" s="49" customFormat="1" x14ac:dyDescent="0.25">
      <c r="A276" s="56" t="s">
        <v>614</v>
      </c>
      <c r="B276" s="66" t="s">
        <v>589</v>
      </c>
      <c r="C276" s="58" t="s">
        <v>908</v>
      </c>
      <c r="D276" s="59"/>
      <c r="E276" s="193"/>
      <c r="F276" s="193"/>
      <c r="G276" s="193"/>
      <c r="H276" s="192"/>
      <c r="I276" s="44"/>
    </row>
    <row r="277" spans="1:9" s="49" customFormat="1" x14ac:dyDescent="0.25">
      <c r="A277" s="56" t="s">
        <v>615</v>
      </c>
      <c r="B277" s="66" t="s">
        <v>176</v>
      </c>
      <c r="C277" s="58" t="s">
        <v>908</v>
      </c>
      <c r="D277" s="59"/>
      <c r="E277" s="193"/>
      <c r="F277" s="193"/>
      <c r="G277" s="193"/>
      <c r="H277" s="192"/>
      <c r="I277" s="44"/>
    </row>
    <row r="278" spans="1:9" s="49" customFormat="1" x14ac:dyDescent="0.25">
      <c r="A278" s="56" t="s">
        <v>616</v>
      </c>
      <c r="B278" s="67" t="s">
        <v>589</v>
      </c>
      <c r="C278" s="58" t="s">
        <v>908</v>
      </c>
      <c r="D278" s="59"/>
      <c r="E278" s="193"/>
      <c r="F278" s="193"/>
      <c r="G278" s="193"/>
      <c r="H278" s="192"/>
      <c r="I278" s="44"/>
    </row>
    <row r="279" spans="1:9" s="49" customFormat="1" x14ac:dyDescent="0.25">
      <c r="A279" s="56" t="s">
        <v>617</v>
      </c>
      <c r="B279" s="66" t="s">
        <v>177</v>
      </c>
      <c r="C279" s="58" t="s">
        <v>908</v>
      </c>
      <c r="D279" s="59"/>
      <c r="E279" s="193"/>
      <c r="F279" s="193"/>
      <c r="G279" s="193"/>
      <c r="H279" s="192"/>
      <c r="I279" s="44"/>
    </row>
    <row r="280" spans="1:9" s="49" customFormat="1" x14ac:dyDescent="0.25">
      <c r="A280" s="56" t="s">
        <v>618</v>
      </c>
      <c r="B280" s="67" t="s">
        <v>589</v>
      </c>
      <c r="C280" s="58" t="s">
        <v>908</v>
      </c>
      <c r="D280" s="59"/>
      <c r="E280" s="193"/>
      <c r="F280" s="193"/>
      <c r="G280" s="193"/>
      <c r="H280" s="192"/>
      <c r="I280" s="44"/>
    </row>
    <row r="281" spans="1:9" s="49" customFormat="1" x14ac:dyDescent="0.25">
      <c r="A281" s="56" t="s">
        <v>619</v>
      </c>
      <c r="B281" s="64" t="s">
        <v>620</v>
      </c>
      <c r="C281" s="58" t="s">
        <v>908</v>
      </c>
      <c r="D281" s="59"/>
      <c r="E281" s="193"/>
      <c r="F281" s="193"/>
      <c r="G281" s="193"/>
      <c r="H281" s="192"/>
      <c r="I281" s="44"/>
    </row>
    <row r="282" spans="1:9" s="49" customFormat="1" x14ac:dyDescent="0.25">
      <c r="A282" s="56" t="s">
        <v>621</v>
      </c>
      <c r="B282" s="66" t="s">
        <v>589</v>
      </c>
      <c r="C282" s="58" t="s">
        <v>908</v>
      </c>
      <c r="D282" s="59"/>
      <c r="E282" s="193"/>
      <c r="F282" s="193"/>
      <c r="G282" s="193"/>
      <c r="H282" s="192"/>
      <c r="I282" s="44"/>
    </row>
    <row r="283" spans="1:9" s="49" customFormat="1" x14ac:dyDescent="0.25">
      <c r="A283" s="56" t="s">
        <v>622</v>
      </c>
      <c r="B283" s="65" t="s">
        <v>623</v>
      </c>
      <c r="C283" s="58" t="s">
        <v>908</v>
      </c>
      <c r="D283" s="59"/>
      <c r="E283" s="193"/>
      <c r="F283" s="193"/>
      <c r="G283" s="193"/>
      <c r="H283" s="192"/>
      <c r="I283" s="44"/>
    </row>
    <row r="284" spans="1:9" s="49" customFormat="1" x14ac:dyDescent="0.25">
      <c r="A284" s="56" t="s">
        <v>624</v>
      </c>
      <c r="B284" s="64" t="s">
        <v>625</v>
      </c>
      <c r="C284" s="58" t="s">
        <v>908</v>
      </c>
      <c r="D284" s="59"/>
      <c r="E284" s="193"/>
      <c r="F284" s="193"/>
      <c r="G284" s="193"/>
      <c r="H284" s="192"/>
      <c r="I284" s="44"/>
    </row>
    <row r="285" spans="1:9" s="49" customFormat="1" x14ac:dyDescent="0.25">
      <c r="A285" s="56" t="s">
        <v>626</v>
      </c>
      <c r="B285" s="66" t="s">
        <v>589</v>
      </c>
      <c r="C285" s="58" t="s">
        <v>908</v>
      </c>
      <c r="D285" s="59"/>
      <c r="E285" s="193"/>
      <c r="F285" s="193"/>
      <c r="G285" s="193"/>
      <c r="H285" s="192"/>
      <c r="I285" s="44"/>
    </row>
    <row r="286" spans="1:9" s="49" customFormat="1" x14ac:dyDescent="0.25">
      <c r="A286" s="56" t="s">
        <v>627</v>
      </c>
      <c r="B286" s="64" t="s">
        <v>628</v>
      </c>
      <c r="C286" s="58" t="s">
        <v>908</v>
      </c>
      <c r="D286" s="59"/>
      <c r="E286" s="193"/>
      <c r="F286" s="193"/>
      <c r="G286" s="193"/>
      <c r="H286" s="192"/>
      <c r="I286" s="44"/>
    </row>
    <row r="287" spans="1:9" s="49" customFormat="1" x14ac:dyDescent="0.25">
      <c r="A287" s="56" t="s">
        <v>629</v>
      </c>
      <c r="B287" s="66" t="s">
        <v>461</v>
      </c>
      <c r="C287" s="58" t="s">
        <v>908</v>
      </c>
      <c r="D287" s="59"/>
      <c r="E287" s="193"/>
      <c r="F287" s="193"/>
      <c r="G287" s="193"/>
      <c r="H287" s="192"/>
      <c r="I287" s="44"/>
    </row>
    <row r="288" spans="1:9" s="49" customFormat="1" x14ac:dyDescent="0.25">
      <c r="A288" s="56" t="s">
        <v>630</v>
      </c>
      <c r="B288" s="67" t="s">
        <v>589</v>
      </c>
      <c r="C288" s="58" t="s">
        <v>908</v>
      </c>
      <c r="D288" s="59"/>
      <c r="E288" s="193"/>
      <c r="F288" s="193"/>
      <c r="G288" s="193"/>
      <c r="H288" s="192"/>
      <c r="I288" s="44"/>
    </row>
    <row r="289" spans="1:9" s="49" customFormat="1" x14ac:dyDescent="0.25">
      <c r="A289" s="56" t="s">
        <v>631</v>
      </c>
      <c r="B289" s="66" t="s">
        <v>632</v>
      </c>
      <c r="C289" s="58" t="s">
        <v>908</v>
      </c>
      <c r="D289" s="59"/>
      <c r="E289" s="193"/>
      <c r="F289" s="193"/>
      <c r="G289" s="193"/>
      <c r="H289" s="192"/>
      <c r="I289" s="44"/>
    </row>
    <row r="290" spans="1:9" s="49" customFormat="1" x14ac:dyDescent="0.25">
      <c r="A290" s="56" t="s">
        <v>633</v>
      </c>
      <c r="B290" s="67" t="s">
        <v>589</v>
      </c>
      <c r="C290" s="58" t="s">
        <v>908</v>
      </c>
      <c r="D290" s="59"/>
      <c r="E290" s="193"/>
      <c r="F290" s="193"/>
      <c r="G290" s="193"/>
      <c r="H290" s="192"/>
      <c r="I290" s="44"/>
    </row>
    <row r="291" spans="1:9" s="49" customFormat="1" ht="31.5" x14ac:dyDescent="0.25">
      <c r="A291" s="56" t="s">
        <v>634</v>
      </c>
      <c r="B291" s="64" t="s">
        <v>635</v>
      </c>
      <c r="C291" s="58" t="s">
        <v>908</v>
      </c>
      <c r="D291" s="59"/>
      <c r="E291" s="193"/>
      <c r="F291" s="193"/>
      <c r="G291" s="193"/>
      <c r="H291" s="192"/>
      <c r="I291" s="44"/>
    </row>
    <row r="292" spans="1:9" s="49" customFormat="1" x14ac:dyDescent="0.25">
      <c r="A292" s="56" t="s">
        <v>636</v>
      </c>
      <c r="B292" s="66" t="s">
        <v>589</v>
      </c>
      <c r="C292" s="58" t="s">
        <v>908</v>
      </c>
      <c r="D292" s="59"/>
      <c r="E292" s="193"/>
      <c r="F292" s="193"/>
      <c r="G292" s="193"/>
      <c r="H292" s="192"/>
      <c r="I292" s="44"/>
    </row>
    <row r="293" spans="1:9" s="49" customFormat="1" x14ac:dyDescent="0.25">
      <c r="A293" s="56" t="s">
        <v>637</v>
      </c>
      <c r="B293" s="64" t="s">
        <v>638</v>
      </c>
      <c r="C293" s="58" t="s">
        <v>908</v>
      </c>
      <c r="D293" s="59"/>
      <c r="E293" s="193"/>
      <c r="F293" s="193"/>
      <c r="G293" s="193"/>
      <c r="H293" s="192"/>
      <c r="I293" s="44"/>
    </row>
    <row r="294" spans="1:9" s="49" customFormat="1" x14ac:dyDescent="0.25">
      <c r="A294" s="56" t="s">
        <v>639</v>
      </c>
      <c r="B294" s="66" t="s">
        <v>589</v>
      </c>
      <c r="C294" s="58" t="s">
        <v>908</v>
      </c>
      <c r="D294" s="59"/>
      <c r="E294" s="193"/>
      <c r="F294" s="193"/>
      <c r="G294" s="193"/>
      <c r="H294" s="192"/>
      <c r="I294" s="44"/>
    </row>
    <row r="295" spans="1:9" s="49" customFormat="1" x14ac:dyDescent="0.25">
      <c r="A295" s="56" t="s">
        <v>640</v>
      </c>
      <c r="B295" s="64" t="s">
        <v>641</v>
      </c>
      <c r="C295" s="58" t="s">
        <v>908</v>
      </c>
      <c r="D295" s="59"/>
      <c r="E295" s="193"/>
      <c r="F295" s="193"/>
      <c r="G295" s="193"/>
      <c r="H295" s="192"/>
      <c r="I295" s="44"/>
    </row>
    <row r="296" spans="1:9" s="49" customFormat="1" x14ac:dyDescent="0.25">
      <c r="A296" s="56" t="s">
        <v>642</v>
      </c>
      <c r="B296" s="66" t="s">
        <v>589</v>
      </c>
      <c r="C296" s="58" t="s">
        <v>908</v>
      </c>
      <c r="D296" s="59"/>
      <c r="E296" s="193"/>
      <c r="F296" s="193"/>
      <c r="G296" s="193"/>
      <c r="H296" s="192"/>
      <c r="I296" s="44"/>
    </row>
    <row r="297" spans="1:9" s="49" customFormat="1" x14ac:dyDescent="0.25">
      <c r="A297" s="56" t="s">
        <v>643</v>
      </c>
      <c r="B297" s="64" t="s">
        <v>644</v>
      </c>
      <c r="C297" s="58" t="s">
        <v>908</v>
      </c>
      <c r="D297" s="59"/>
      <c r="E297" s="193"/>
      <c r="F297" s="193"/>
      <c r="G297" s="193"/>
      <c r="H297" s="192"/>
      <c r="I297" s="44"/>
    </row>
    <row r="298" spans="1:9" s="49" customFormat="1" x14ac:dyDescent="0.25">
      <c r="A298" s="56" t="s">
        <v>645</v>
      </c>
      <c r="B298" s="66" t="s">
        <v>589</v>
      </c>
      <c r="C298" s="58" t="s">
        <v>908</v>
      </c>
      <c r="D298" s="59"/>
      <c r="E298" s="193"/>
      <c r="F298" s="193"/>
      <c r="G298" s="193"/>
      <c r="H298" s="192"/>
      <c r="I298" s="44"/>
    </row>
    <row r="299" spans="1:9" s="49" customFormat="1" x14ac:dyDescent="0.25">
      <c r="A299" s="56" t="s">
        <v>646</v>
      </c>
      <c r="B299" s="64" t="s">
        <v>647</v>
      </c>
      <c r="C299" s="58" t="s">
        <v>908</v>
      </c>
      <c r="D299" s="59"/>
      <c r="E299" s="193"/>
      <c r="F299" s="193"/>
      <c r="G299" s="193"/>
      <c r="H299" s="192"/>
      <c r="I299" s="44"/>
    </row>
    <row r="300" spans="1:9" s="49" customFormat="1" x14ac:dyDescent="0.25">
      <c r="A300" s="56" t="s">
        <v>648</v>
      </c>
      <c r="B300" s="66" t="s">
        <v>589</v>
      </c>
      <c r="C300" s="58" t="s">
        <v>908</v>
      </c>
      <c r="D300" s="59"/>
      <c r="E300" s="193"/>
      <c r="F300" s="193"/>
      <c r="G300" s="193"/>
      <c r="H300" s="192"/>
      <c r="I300" s="44"/>
    </row>
    <row r="301" spans="1:9" s="49" customFormat="1" ht="31.5" x14ac:dyDescent="0.25">
      <c r="A301" s="56" t="s">
        <v>649</v>
      </c>
      <c r="B301" s="64" t="s">
        <v>650</v>
      </c>
      <c r="C301" s="58" t="s">
        <v>908</v>
      </c>
      <c r="D301" s="59"/>
      <c r="E301" s="193"/>
      <c r="F301" s="193"/>
      <c r="G301" s="193"/>
      <c r="H301" s="192"/>
      <c r="I301" s="44"/>
    </row>
    <row r="302" spans="1:9" s="49" customFormat="1" x14ac:dyDescent="0.25">
      <c r="A302" s="56" t="s">
        <v>651</v>
      </c>
      <c r="B302" s="66" t="s">
        <v>589</v>
      </c>
      <c r="C302" s="58" t="s">
        <v>908</v>
      </c>
      <c r="D302" s="59"/>
      <c r="E302" s="193"/>
      <c r="F302" s="193"/>
      <c r="G302" s="193"/>
      <c r="H302" s="192"/>
      <c r="I302" s="44"/>
    </row>
    <row r="303" spans="1:9" s="49" customFormat="1" x14ac:dyDescent="0.25">
      <c r="A303" s="56" t="s">
        <v>652</v>
      </c>
      <c r="B303" s="64" t="s">
        <v>653</v>
      </c>
      <c r="C303" s="58" t="s">
        <v>908</v>
      </c>
      <c r="D303" s="59"/>
      <c r="E303" s="193"/>
      <c r="F303" s="193"/>
      <c r="G303" s="193"/>
      <c r="H303" s="192"/>
      <c r="I303" s="44"/>
    </row>
    <row r="304" spans="1:9" s="49" customFormat="1" x14ac:dyDescent="0.25">
      <c r="A304" s="56" t="s">
        <v>654</v>
      </c>
      <c r="B304" s="66" t="s">
        <v>589</v>
      </c>
      <c r="C304" s="58" t="s">
        <v>908</v>
      </c>
      <c r="D304" s="59"/>
      <c r="E304" s="193"/>
      <c r="F304" s="193"/>
      <c r="G304" s="193"/>
      <c r="H304" s="192"/>
      <c r="I304" s="44"/>
    </row>
    <row r="305" spans="1:9" s="49" customFormat="1" ht="31.5" x14ac:dyDescent="0.25">
      <c r="A305" s="56" t="s">
        <v>655</v>
      </c>
      <c r="B305" s="65" t="s">
        <v>656</v>
      </c>
      <c r="C305" s="58" t="s">
        <v>8</v>
      </c>
      <c r="D305" s="59"/>
      <c r="E305" s="193"/>
      <c r="F305" s="193"/>
      <c r="G305" s="193"/>
      <c r="H305" s="192"/>
      <c r="I305" s="44"/>
    </row>
    <row r="306" spans="1:9" s="49" customFormat="1" x14ac:dyDescent="0.25">
      <c r="A306" s="56" t="s">
        <v>657</v>
      </c>
      <c r="B306" s="64" t="s">
        <v>658</v>
      </c>
      <c r="C306" s="58" t="s">
        <v>8</v>
      </c>
      <c r="D306" s="59"/>
      <c r="E306" s="193"/>
      <c r="F306" s="193"/>
      <c r="G306" s="193"/>
      <c r="H306" s="192"/>
      <c r="I306" s="44"/>
    </row>
    <row r="307" spans="1:9" s="49" customFormat="1" ht="31.5" x14ac:dyDescent="0.25">
      <c r="A307" s="56" t="s">
        <v>659</v>
      </c>
      <c r="B307" s="64" t="s">
        <v>660</v>
      </c>
      <c r="C307" s="58" t="s">
        <v>8</v>
      </c>
      <c r="D307" s="59"/>
      <c r="E307" s="193"/>
      <c r="F307" s="193"/>
      <c r="G307" s="193"/>
      <c r="H307" s="192"/>
      <c r="I307" s="44"/>
    </row>
    <row r="308" spans="1:9" s="49" customFormat="1" ht="31.5" x14ac:dyDescent="0.25">
      <c r="A308" s="56" t="s">
        <v>661</v>
      </c>
      <c r="B308" s="64" t="s">
        <v>662</v>
      </c>
      <c r="C308" s="58" t="s">
        <v>8</v>
      </c>
      <c r="D308" s="59"/>
      <c r="E308" s="193"/>
      <c r="F308" s="193"/>
      <c r="G308" s="193"/>
      <c r="H308" s="192"/>
      <c r="I308" s="44"/>
    </row>
    <row r="309" spans="1:9" s="49" customFormat="1" ht="31.5" x14ac:dyDescent="0.25">
      <c r="A309" s="56" t="s">
        <v>663</v>
      </c>
      <c r="B309" s="64" t="s">
        <v>664</v>
      </c>
      <c r="C309" s="58" t="s">
        <v>8</v>
      </c>
      <c r="D309" s="59"/>
      <c r="E309" s="193"/>
      <c r="F309" s="193"/>
      <c r="G309" s="193"/>
      <c r="H309" s="192"/>
      <c r="I309" s="44"/>
    </row>
    <row r="310" spans="1:9" s="49" customFormat="1" x14ac:dyDescent="0.25">
      <c r="A310" s="56" t="s">
        <v>665</v>
      </c>
      <c r="B310" s="63" t="s">
        <v>666</v>
      </c>
      <c r="C310" s="58" t="s">
        <v>8</v>
      </c>
      <c r="D310" s="59"/>
      <c r="E310" s="193"/>
      <c r="F310" s="193"/>
      <c r="G310" s="193"/>
      <c r="H310" s="192"/>
      <c r="I310" s="44"/>
    </row>
    <row r="311" spans="1:9" s="49" customFormat="1" x14ac:dyDescent="0.25">
      <c r="A311" s="56" t="s">
        <v>667</v>
      </c>
      <c r="B311" s="63" t="s">
        <v>668</v>
      </c>
      <c r="C311" s="58" t="s">
        <v>8</v>
      </c>
      <c r="D311" s="59"/>
      <c r="E311" s="193"/>
      <c r="F311" s="193"/>
      <c r="G311" s="193"/>
      <c r="H311" s="192"/>
      <c r="I311" s="44"/>
    </row>
    <row r="312" spans="1:9" s="49" customFormat="1" x14ac:dyDescent="0.25">
      <c r="A312" s="56" t="s">
        <v>669</v>
      </c>
      <c r="B312" s="63" t="s">
        <v>670</v>
      </c>
      <c r="C312" s="58" t="s">
        <v>8</v>
      </c>
      <c r="D312" s="59"/>
      <c r="E312" s="193"/>
      <c r="F312" s="193"/>
      <c r="G312" s="193"/>
      <c r="H312" s="192"/>
      <c r="I312" s="44"/>
    </row>
    <row r="313" spans="1:9" s="49" customFormat="1" x14ac:dyDescent="0.25">
      <c r="A313" s="56" t="s">
        <v>671</v>
      </c>
      <c r="B313" s="63" t="s">
        <v>672</v>
      </c>
      <c r="C313" s="58" t="s">
        <v>8</v>
      </c>
      <c r="D313" s="59"/>
      <c r="E313" s="193"/>
      <c r="F313" s="193"/>
      <c r="G313" s="193"/>
      <c r="H313" s="192"/>
      <c r="I313" s="44"/>
    </row>
    <row r="314" spans="1:9" s="49" customFormat="1" x14ac:dyDescent="0.25">
      <c r="A314" s="56" t="s">
        <v>673</v>
      </c>
      <c r="B314" s="63" t="s">
        <v>674</v>
      </c>
      <c r="C314" s="58" t="s">
        <v>8</v>
      </c>
      <c r="D314" s="71"/>
      <c r="E314" s="193"/>
      <c r="F314" s="194"/>
      <c r="G314" s="194"/>
      <c r="H314" s="195"/>
      <c r="I314" s="44"/>
    </row>
    <row r="315" spans="1:9" s="49" customFormat="1" ht="31.5" x14ac:dyDescent="0.25">
      <c r="A315" s="56" t="s">
        <v>675</v>
      </c>
      <c r="B315" s="64" t="s">
        <v>676</v>
      </c>
      <c r="C315" s="58" t="s">
        <v>8</v>
      </c>
      <c r="D315" s="71"/>
      <c r="E315" s="193"/>
      <c r="F315" s="194"/>
      <c r="G315" s="194"/>
      <c r="H315" s="195"/>
      <c r="I315" s="44"/>
    </row>
    <row r="316" spans="1:9" s="49" customFormat="1" x14ac:dyDescent="0.25">
      <c r="A316" s="56" t="s">
        <v>677</v>
      </c>
      <c r="B316" s="84" t="s">
        <v>176</v>
      </c>
      <c r="C316" s="58" t="s">
        <v>8</v>
      </c>
      <c r="D316" s="59"/>
      <c r="E316" s="193"/>
      <c r="F316" s="193"/>
      <c r="G316" s="193"/>
      <c r="H316" s="192"/>
      <c r="I316" s="44"/>
    </row>
    <row r="317" spans="1:9" s="49" customFormat="1" ht="16.5" thickBot="1" x14ac:dyDescent="0.3">
      <c r="A317" s="73" t="s">
        <v>678</v>
      </c>
      <c r="B317" s="85" t="s">
        <v>177</v>
      </c>
      <c r="C317" s="75" t="s">
        <v>8</v>
      </c>
      <c r="D317" s="76"/>
      <c r="E317" s="197"/>
      <c r="F317" s="197"/>
      <c r="G317" s="197"/>
      <c r="H317" s="198"/>
      <c r="I317" s="44"/>
    </row>
    <row r="318" spans="1:9" s="49" customFormat="1" ht="19.5" thickBot="1" x14ac:dyDescent="0.3">
      <c r="A318" s="385" t="s">
        <v>679</v>
      </c>
      <c r="B318" s="386"/>
      <c r="C318" s="386"/>
      <c r="D318" s="386"/>
      <c r="E318" s="386"/>
      <c r="F318" s="386"/>
      <c r="G318" s="386"/>
      <c r="H318" s="387"/>
      <c r="I318" s="44"/>
    </row>
    <row r="319" spans="1:9" x14ac:dyDescent="0.25">
      <c r="A319" s="77" t="s">
        <v>680</v>
      </c>
      <c r="B319" s="82" t="s">
        <v>681</v>
      </c>
      <c r="C319" s="78" t="s">
        <v>426</v>
      </c>
      <c r="D319" s="201" t="s">
        <v>682</v>
      </c>
      <c r="E319" s="201" t="s">
        <v>682</v>
      </c>
      <c r="F319" s="201"/>
      <c r="G319" s="201" t="s">
        <v>682</v>
      </c>
      <c r="H319" s="202" t="s">
        <v>682</v>
      </c>
    </row>
    <row r="320" spans="1:9" x14ac:dyDescent="0.25">
      <c r="A320" s="56" t="s">
        <v>683</v>
      </c>
      <c r="B320" s="65" t="s">
        <v>684</v>
      </c>
      <c r="C320" s="58" t="s">
        <v>1</v>
      </c>
      <c r="D320" s="59"/>
      <c r="E320" s="193"/>
      <c r="F320" s="193"/>
      <c r="G320" s="193"/>
      <c r="H320" s="192"/>
    </row>
    <row r="321" spans="1:8" x14ac:dyDescent="0.25">
      <c r="A321" s="56" t="s">
        <v>685</v>
      </c>
      <c r="B321" s="65" t="s">
        <v>686</v>
      </c>
      <c r="C321" s="58" t="s">
        <v>687</v>
      </c>
      <c r="D321" s="59"/>
      <c r="E321" s="193"/>
      <c r="F321" s="193"/>
      <c r="G321" s="193"/>
      <c r="H321" s="192"/>
    </row>
    <row r="322" spans="1:8" x14ac:dyDescent="0.25">
      <c r="A322" s="56" t="s">
        <v>688</v>
      </c>
      <c r="B322" s="65" t="s">
        <v>689</v>
      </c>
      <c r="C322" s="58" t="s">
        <v>1</v>
      </c>
      <c r="D322" s="59"/>
      <c r="E322" s="193"/>
      <c r="F322" s="193"/>
      <c r="G322" s="193"/>
      <c r="H322" s="192"/>
    </row>
    <row r="323" spans="1:8" x14ac:dyDescent="0.25">
      <c r="A323" s="56" t="s">
        <v>690</v>
      </c>
      <c r="B323" s="65" t="s">
        <v>691</v>
      </c>
      <c r="C323" s="58" t="s">
        <v>687</v>
      </c>
      <c r="D323" s="59"/>
      <c r="E323" s="193"/>
      <c r="F323" s="193"/>
      <c r="G323" s="193"/>
      <c r="H323" s="192"/>
    </row>
    <row r="324" spans="1:8" x14ac:dyDescent="0.25">
      <c r="A324" s="56" t="s">
        <v>692</v>
      </c>
      <c r="B324" s="65" t="s">
        <v>693</v>
      </c>
      <c r="C324" s="58" t="s">
        <v>694</v>
      </c>
      <c r="D324" s="59"/>
      <c r="E324" s="193"/>
      <c r="F324" s="193"/>
      <c r="G324" s="193"/>
      <c r="H324" s="192"/>
    </row>
    <row r="325" spans="1:8" x14ac:dyDescent="0.25">
      <c r="A325" s="56" t="s">
        <v>695</v>
      </c>
      <c r="B325" s="65" t="s">
        <v>696</v>
      </c>
      <c r="C325" s="58" t="s">
        <v>426</v>
      </c>
      <c r="D325" s="203" t="s">
        <v>682</v>
      </c>
      <c r="E325" s="203" t="s">
        <v>682</v>
      </c>
      <c r="F325" s="203"/>
      <c r="G325" s="203" t="s">
        <v>682</v>
      </c>
      <c r="H325" s="204" t="s">
        <v>682</v>
      </c>
    </row>
    <row r="326" spans="1:8" x14ac:dyDescent="0.25">
      <c r="A326" s="56" t="s">
        <v>697</v>
      </c>
      <c r="B326" s="64" t="s">
        <v>698</v>
      </c>
      <c r="C326" s="58" t="s">
        <v>694</v>
      </c>
      <c r="D326" s="59"/>
      <c r="E326" s="193"/>
      <c r="F326" s="193"/>
      <c r="G326" s="193"/>
      <c r="H326" s="192"/>
    </row>
    <row r="327" spans="1:8" x14ac:dyDescent="0.25">
      <c r="A327" s="56" t="s">
        <v>699</v>
      </c>
      <c r="B327" s="64" t="s">
        <v>700</v>
      </c>
      <c r="C327" s="58" t="s">
        <v>701</v>
      </c>
      <c r="D327" s="59"/>
      <c r="E327" s="193"/>
      <c r="F327" s="193"/>
      <c r="G327" s="193"/>
      <c r="H327" s="192"/>
    </row>
    <row r="328" spans="1:8" x14ac:dyDescent="0.25">
      <c r="A328" s="56" t="s">
        <v>702</v>
      </c>
      <c r="B328" s="65" t="s">
        <v>703</v>
      </c>
      <c r="C328" s="58" t="s">
        <v>426</v>
      </c>
      <c r="D328" s="203" t="s">
        <v>682</v>
      </c>
      <c r="E328" s="203" t="s">
        <v>682</v>
      </c>
      <c r="F328" s="203"/>
      <c r="G328" s="203" t="s">
        <v>682</v>
      </c>
      <c r="H328" s="204" t="s">
        <v>682</v>
      </c>
    </row>
    <row r="329" spans="1:8" x14ac:dyDescent="0.25">
      <c r="A329" s="56" t="s">
        <v>704</v>
      </c>
      <c r="B329" s="64" t="s">
        <v>698</v>
      </c>
      <c r="C329" s="58" t="s">
        <v>694</v>
      </c>
      <c r="D329" s="59"/>
      <c r="E329" s="193"/>
      <c r="F329" s="193"/>
      <c r="G329" s="193"/>
      <c r="H329" s="192"/>
    </row>
    <row r="330" spans="1:8" x14ac:dyDescent="0.25">
      <c r="A330" s="56" t="s">
        <v>705</v>
      </c>
      <c r="B330" s="64" t="s">
        <v>706</v>
      </c>
      <c r="C330" s="58" t="s">
        <v>1</v>
      </c>
      <c r="D330" s="59"/>
      <c r="E330" s="193"/>
      <c r="F330" s="193"/>
      <c r="G330" s="193"/>
      <c r="H330" s="192"/>
    </row>
    <row r="331" spans="1:8" x14ac:dyDescent="0.25">
      <c r="A331" s="56" t="s">
        <v>707</v>
      </c>
      <c r="B331" s="64" t="s">
        <v>700</v>
      </c>
      <c r="C331" s="58" t="s">
        <v>701</v>
      </c>
      <c r="D331" s="59"/>
      <c r="E331" s="193"/>
      <c r="F331" s="193"/>
      <c r="G331" s="193"/>
      <c r="H331" s="192"/>
    </row>
    <row r="332" spans="1:8" x14ac:dyDescent="0.25">
      <c r="A332" s="56" t="s">
        <v>708</v>
      </c>
      <c r="B332" s="65" t="s">
        <v>709</v>
      </c>
      <c r="C332" s="58" t="s">
        <v>426</v>
      </c>
      <c r="D332" s="203" t="s">
        <v>682</v>
      </c>
      <c r="E332" s="203" t="s">
        <v>682</v>
      </c>
      <c r="F332" s="203"/>
      <c r="G332" s="203" t="s">
        <v>682</v>
      </c>
      <c r="H332" s="204" t="s">
        <v>682</v>
      </c>
    </row>
    <row r="333" spans="1:8" x14ac:dyDescent="0.25">
      <c r="A333" s="56" t="s">
        <v>710</v>
      </c>
      <c r="B333" s="64" t="s">
        <v>698</v>
      </c>
      <c r="C333" s="58" t="s">
        <v>694</v>
      </c>
      <c r="D333" s="59"/>
      <c r="E333" s="193"/>
      <c r="F333" s="193"/>
      <c r="G333" s="193"/>
      <c r="H333" s="192"/>
    </row>
    <row r="334" spans="1:8" x14ac:dyDescent="0.25">
      <c r="A334" s="56" t="s">
        <v>711</v>
      </c>
      <c r="B334" s="64" t="s">
        <v>700</v>
      </c>
      <c r="C334" s="58" t="s">
        <v>701</v>
      </c>
      <c r="D334" s="59"/>
      <c r="E334" s="193"/>
      <c r="F334" s="193"/>
      <c r="G334" s="193"/>
      <c r="H334" s="192"/>
    </row>
    <row r="335" spans="1:8" x14ac:dyDescent="0.25">
      <c r="A335" s="56" t="s">
        <v>712</v>
      </c>
      <c r="B335" s="65" t="s">
        <v>713</v>
      </c>
      <c r="C335" s="58" t="s">
        <v>426</v>
      </c>
      <c r="D335" s="203" t="s">
        <v>682</v>
      </c>
      <c r="E335" s="203" t="s">
        <v>682</v>
      </c>
      <c r="F335" s="203"/>
      <c r="G335" s="203" t="s">
        <v>682</v>
      </c>
      <c r="H335" s="204" t="s">
        <v>682</v>
      </c>
    </row>
    <row r="336" spans="1:8" x14ac:dyDescent="0.25">
      <c r="A336" s="56" t="s">
        <v>714</v>
      </c>
      <c r="B336" s="64" t="s">
        <v>698</v>
      </c>
      <c r="C336" s="58" t="s">
        <v>694</v>
      </c>
      <c r="D336" s="59"/>
      <c r="E336" s="193"/>
      <c r="F336" s="193"/>
      <c r="G336" s="193"/>
      <c r="H336" s="192"/>
    </row>
    <row r="337" spans="1:8" x14ac:dyDescent="0.25">
      <c r="A337" s="56" t="s">
        <v>715</v>
      </c>
      <c r="B337" s="64" t="s">
        <v>706</v>
      </c>
      <c r="C337" s="58" t="s">
        <v>1</v>
      </c>
      <c r="D337" s="59"/>
      <c r="E337" s="193"/>
      <c r="F337" s="193"/>
      <c r="G337" s="193"/>
      <c r="H337" s="192"/>
    </row>
    <row r="338" spans="1:8" x14ac:dyDescent="0.25">
      <c r="A338" s="56" t="s">
        <v>716</v>
      </c>
      <c r="B338" s="64" t="s">
        <v>700</v>
      </c>
      <c r="C338" s="58" t="s">
        <v>701</v>
      </c>
      <c r="D338" s="59"/>
      <c r="E338" s="193"/>
      <c r="F338" s="193"/>
      <c r="G338" s="193"/>
      <c r="H338" s="192"/>
    </row>
    <row r="339" spans="1:8" x14ac:dyDescent="0.25">
      <c r="A339" s="77" t="s">
        <v>717</v>
      </c>
      <c r="B339" s="82" t="s">
        <v>718</v>
      </c>
      <c r="C339" s="78" t="s">
        <v>426</v>
      </c>
      <c r="D339" s="203" t="s">
        <v>682</v>
      </c>
      <c r="E339" s="203" t="s">
        <v>682</v>
      </c>
      <c r="F339" s="201"/>
      <c r="G339" s="201" t="s">
        <v>682</v>
      </c>
      <c r="H339" s="202" t="s">
        <v>682</v>
      </c>
    </row>
    <row r="340" spans="1:8" x14ac:dyDescent="0.25">
      <c r="A340" s="56" t="s">
        <v>719</v>
      </c>
      <c r="B340" s="65" t="s">
        <v>720</v>
      </c>
      <c r="C340" s="58" t="s">
        <v>694</v>
      </c>
      <c r="D340" s="59"/>
      <c r="E340" s="193"/>
      <c r="F340" s="193"/>
      <c r="G340" s="193"/>
      <c r="H340" s="192"/>
    </row>
    <row r="341" spans="1:8" ht="31.5" x14ac:dyDescent="0.25">
      <c r="A341" s="56" t="s">
        <v>721</v>
      </c>
      <c r="B341" s="64" t="s">
        <v>722</v>
      </c>
      <c r="C341" s="58" t="s">
        <v>694</v>
      </c>
      <c r="D341" s="59"/>
      <c r="E341" s="193"/>
      <c r="F341" s="193"/>
      <c r="G341" s="193"/>
      <c r="H341" s="192"/>
    </row>
    <row r="342" spans="1:8" x14ac:dyDescent="0.25">
      <c r="A342" s="56" t="s">
        <v>723</v>
      </c>
      <c r="B342" s="84" t="s">
        <v>724</v>
      </c>
      <c r="C342" s="58" t="s">
        <v>694</v>
      </c>
      <c r="D342" s="59"/>
      <c r="E342" s="193"/>
      <c r="F342" s="193"/>
      <c r="G342" s="193"/>
      <c r="H342" s="192"/>
    </row>
    <row r="343" spans="1:8" x14ac:dyDescent="0.25">
      <c r="A343" s="56" t="s">
        <v>725</v>
      </c>
      <c r="B343" s="84" t="s">
        <v>726</v>
      </c>
      <c r="C343" s="58" t="s">
        <v>694</v>
      </c>
      <c r="D343" s="59"/>
      <c r="E343" s="193"/>
      <c r="F343" s="193"/>
      <c r="G343" s="193"/>
      <c r="H343" s="192"/>
    </row>
    <row r="344" spans="1:8" x14ac:dyDescent="0.25">
      <c r="A344" s="56" t="s">
        <v>727</v>
      </c>
      <c r="B344" s="65" t="s">
        <v>728</v>
      </c>
      <c r="C344" s="58" t="s">
        <v>694</v>
      </c>
      <c r="D344" s="59"/>
      <c r="E344" s="193"/>
      <c r="F344" s="193"/>
      <c r="G344" s="193"/>
      <c r="H344" s="192"/>
    </row>
    <row r="345" spans="1:8" x14ac:dyDescent="0.25">
      <c r="A345" s="56" t="s">
        <v>729</v>
      </c>
      <c r="B345" s="65" t="s">
        <v>730</v>
      </c>
      <c r="C345" s="58" t="s">
        <v>1</v>
      </c>
      <c r="D345" s="59"/>
      <c r="E345" s="193"/>
      <c r="F345" s="193"/>
      <c r="G345" s="193"/>
      <c r="H345" s="192"/>
    </row>
    <row r="346" spans="1:8" ht="31.5" x14ac:dyDescent="0.25">
      <c r="A346" s="56" t="s">
        <v>731</v>
      </c>
      <c r="B346" s="64" t="s">
        <v>732</v>
      </c>
      <c r="C346" s="58" t="s">
        <v>1</v>
      </c>
      <c r="D346" s="59"/>
      <c r="E346" s="193"/>
      <c r="F346" s="193"/>
      <c r="G346" s="193"/>
      <c r="H346" s="192"/>
    </row>
    <row r="347" spans="1:8" x14ac:dyDescent="0.25">
      <c r="A347" s="56" t="s">
        <v>733</v>
      </c>
      <c r="B347" s="84" t="s">
        <v>724</v>
      </c>
      <c r="C347" s="58" t="s">
        <v>1</v>
      </c>
      <c r="D347" s="59"/>
      <c r="E347" s="193"/>
      <c r="F347" s="193"/>
      <c r="G347" s="193"/>
      <c r="H347" s="192"/>
    </row>
    <row r="348" spans="1:8" x14ac:dyDescent="0.25">
      <c r="A348" s="56" t="s">
        <v>734</v>
      </c>
      <c r="B348" s="84" t="s">
        <v>726</v>
      </c>
      <c r="C348" s="58" t="s">
        <v>1</v>
      </c>
      <c r="D348" s="59"/>
      <c r="E348" s="193"/>
      <c r="F348" s="193"/>
      <c r="G348" s="193"/>
      <c r="H348" s="192"/>
    </row>
    <row r="349" spans="1:8" x14ac:dyDescent="0.25">
      <c r="A349" s="56" t="s">
        <v>735</v>
      </c>
      <c r="B349" s="65" t="s">
        <v>736</v>
      </c>
      <c r="C349" s="58" t="s">
        <v>737</v>
      </c>
      <c r="D349" s="59"/>
      <c r="E349" s="193"/>
      <c r="F349" s="193"/>
      <c r="G349" s="193"/>
      <c r="H349" s="192"/>
    </row>
    <row r="350" spans="1:8" ht="31.5" x14ac:dyDescent="0.25">
      <c r="A350" s="56" t="s">
        <v>738</v>
      </c>
      <c r="B350" s="65" t="s">
        <v>739</v>
      </c>
      <c r="C350" s="58" t="s">
        <v>908</v>
      </c>
      <c r="D350" s="59"/>
      <c r="E350" s="193"/>
      <c r="F350" s="193"/>
      <c r="G350" s="193"/>
      <c r="H350" s="192"/>
    </row>
    <row r="351" spans="1:8" x14ac:dyDescent="0.25">
      <c r="A351" s="56" t="s">
        <v>740</v>
      </c>
      <c r="B351" s="80" t="s">
        <v>741</v>
      </c>
      <c r="C351" s="58" t="s">
        <v>426</v>
      </c>
      <c r="D351" s="203" t="s">
        <v>682</v>
      </c>
      <c r="E351" s="203" t="s">
        <v>682</v>
      </c>
      <c r="F351" s="203"/>
      <c r="G351" s="203" t="s">
        <v>682</v>
      </c>
      <c r="H351" s="204" t="s">
        <v>682</v>
      </c>
    </row>
    <row r="352" spans="1:8" x14ac:dyDescent="0.25">
      <c r="A352" s="56" t="s">
        <v>742</v>
      </c>
      <c r="B352" s="65" t="s">
        <v>743</v>
      </c>
      <c r="C352" s="58" t="s">
        <v>694</v>
      </c>
      <c r="D352" s="59"/>
      <c r="E352" s="193"/>
      <c r="F352" s="193"/>
      <c r="G352" s="193"/>
      <c r="H352" s="192"/>
    </row>
    <row r="353" spans="1:8" x14ac:dyDescent="0.25">
      <c r="A353" s="56" t="s">
        <v>744</v>
      </c>
      <c r="B353" s="65" t="s">
        <v>745</v>
      </c>
      <c r="C353" s="58" t="s">
        <v>687</v>
      </c>
      <c r="D353" s="59"/>
      <c r="E353" s="193"/>
      <c r="F353" s="193"/>
      <c r="G353" s="193"/>
      <c r="H353" s="192"/>
    </row>
    <row r="354" spans="1:8" ht="47.25" x14ac:dyDescent="0.25">
      <c r="A354" s="56" t="s">
        <v>746</v>
      </c>
      <c r="B354" s="65" t="s">
        <v>747</v>
      </c>
      <c r="C354" s="58" t="s">
        <v>908</v>
      </c>
      <c r="D354" s="59"/>
      <c r="E354" s="193"/>
      <c r="F354" s="193"/>
      <c r="G354" s="193"/>
      <c r="H354" s="192"/>
    </row>
    <row r="355" spans="1:8" ht="31.5" x14ac:dyDescent="0.25">
      <c r="A355" s="56" t="s">
        <v>748</v>
      </c>
      <c r="B355" s="65" t="s">
        <v>749</v>
      </c>
      <c r="C355" s="58" t="s">
        <v>908</v>
      </c>
      <c r="D355" s="59"/>
      <c r="E355" s="193"/>
      <c r="F355" s="193"/>
      <c r="G355" s="193"/>
      <c r="H355" s="192"/>
    </row>
    <row r="356" spans="1:8" x14ac:dyDescent="0.25">
      <c r="A356" s="56" t="s">
        <v>750</v>
      </c>
      <c r="B356" s="80" t="s">
        <v>751</v>
      </c>
      <c r="C356" s="204" t="s">
        <v>426</v>
      </c>
      <c r="D356" s="203" t="s">
        <v>682</v>
      </c>
      <c r="E356" s="203" t="s">
        <v>682</v>
      </c>
      <c r="F356" s="203"/>
      <c r="G356" s="203" t="s">
        <v>682</v>
      </c>
      <c r="H356" s="204" t="s">
        <v>682</v>
      </c>
    </row>
    <row r="357" spans="1:8" x14ac:dyDescent="0.25">
      <c r="A357" s="56" t="s">
        <v>752</v>
      </c>
      <c r="B357" s="65" t="s">
        <v>753</v>
      </c>
      <c r="C357" s="58" t="s">
        <v>1</v>
      </c>
      <c r="D357" s="59"/>
      <c r="E357" s="193"/>
      <c r="F357" s="193"/>
      <c r="G357" s="193"/>
      <c r="H357" s="192"/>
    </row>
    <row r="358" spans="1:8" ht="47.25" x14ac:dyDescent="0.25">
      <c r="A358" s="56" t="s">
        <v>754</v>
      </c>
      <c r="B358" s="64" t="s">
        <v>755</v>
      </c>
      <c r="C358" s="58" t="s">
        <v>1</v>
      </c>
      <c r="D358" s="59"/>
      <c r="E358" s="193"/>
      <c r="F358" s="193"/>
      <c r="G358" s="193"/>
      <c r="H358" s="192"/>
    </row>
    <row r="359" spans="1:8" ht="47.25" x14ac:dyDescent="0.25">
      <c r="A359" s="56" t="s">
        <v>756</v>
      </c>
      <c r="B359" s="64" t="s">
        <v>757</v>
      </c>
      <c r="C359" s="58" t="s">
        <v>1</v>
      </c>
      <c r="D359" s="59"/>
      <c r="E359" s="193"/>
      <c r="F359" s="193"/>
      <c r="G359" s="193"/>
      <c r="H359" s="192"/>
    </row>
    <row r="360" spans="1:8" ht="31.5" x14ac:dyDescent="0.25">
      <c r="A360" s="56" t="s">
        <v>758</v>
      </c>
      <c r="B360" s="64" t="s">
        <v>759</v>
      </c>
      <c r="C360" s="58" t="s">
        <v>1</v>
      </c>
      <c r="D360" s="59"/>
      <c r="E360" s="193"/>
      <c r="F360" s="193"/>
      <c r="G360" s="193"/>
      <c r="H360" s="192"/>
    </row>
    <row r="361" spans="1:8" x14ac:dyDescent="0.25">
      <c r="A361" s="56" t="s">
        <v>760</v>
      </c>
      <c r="B361" s="65" t="s">
        <v>761</v>
      </c>
      <c r="C361" s="58" t="s">
        <v>694</v>
      </c>
      <c r="D361" s="59"/>
      <c r="E361" s="193"/>
      <c r="F361" s="193"/>
      <c r="G361" s="193"/>
      <c r="H361" s="192"/>
    </row>
    <row r="362" spans="1:8" ht="31.5" x14ac:dyDescent="0.25">
      <c r="A362" s="56" t="s">
        <v>762</v>
      </c>
      <c r="B362" s="64" t="s">
        <v>763</v>
      </c>
      <c r="C362" s="58" t="s">
        <v>694</v>
      </c>
      <c r="D362" s="59"/>
      <c r="E362" s="193"/>
      <c r="F362" s="193"/>
      <c r="G362" s="193"/>
      <c r="H362" s="192"/>
    </row>
    <row r="363" spans="1:8" x14ac:dyDescent="0.25">
      <c r="A363" s="56" t="s">
        <v>764</v>
      </c>
      <c r="B363" s="64" t="s">
        <v>765</v>
      </c>
      <c r="C363" s="58" t="s">
        <v>694</v>
      </c>
      <c r="D363" s="59"/>
      <c r="E363" s="193"/>
      <c r="F363" s="193"/>
      <c r="G363" s="193"/>
      <c r="H363" s="192"/>
    </row>
    <row r="364" spans="1:8" ht="31.5" x14ac:dyDescent="0.25">
      <c r="A364" s="56" t="s">
        <v>766</v>
      </c>
      <c r="B364" s="65" t="s">
        <v>767</v>
      </c>
      <c r="C364" s="58" t="s">
        <v>908</v>
      </c>
      <c r="D364" s="59"/>
      <c r="E364" s="193"/>
      <c r="F364" s="193"/>
      <c r="G364" s="193"/>
      <c r="H364" s="192"/>
    </row>
    <row r="365" spans="1:8" x14ac:dyDescent="0.25">
      <c r="A365" s="56" t="s">
        <v>768</v>
      </c>
      <c r="B365" s="64" t="s">
        <v>769</v>
      </c>
      <c r="C365" s="58" t="s">
        <v>908</v>
      </c>
      <c r="D365" s="71"/>
      <c r="E365" s="193"/>
      <c r="F365" s="194"/>
      <c r="G365" s="194"/>
      <c r="H365" s="195"/>
    </row>
    <row r="366" spans="1:8" x14ac:dyDescent="0.25">
      <c r="A366" s="56" t="s">
        <v>770</v>
      </c>
      <c r="B366" s="64" t="s">
        <v>177</v>
      </c>
      <c r="C366" s="58" t="s">
        <v>908</v>
      </c>
      <c r="D366" s="71"/>
      <c r="E366" s="193"/>
      <c r="F366" s="194"/>
      <c r="G366" s="194"/>
      <c r="H366" s="195"/>
    </row>
    <row r="367" spans="1:8" ht="16.5" thickBot="1" x14ac:dyDescent="0.3">
      <c r="A367" s="73" t="s">
        <v>771</v>
      </c>
      <c r="B367" s="86" t="s">
        <v>772</v>
      </c>
      <c r="C367" s="75" t="s">
        <v>909</v>
      </c>
      <c r="D367" s="76"/>
      <c r="E367" s="197"/>
      <c r="F367" s="197"/>
      <c r="G367" s="197"/>
      <c r="H367" s="87"/>
    </row>
    <row r="368" spans="1:8" x14ac:dyDescent="0.25">
      <c r="A368" s="388" t="s">
        <v>773</v>
      </c>
      <c r="B368" s="389"/>
      <c r="C368" s="389"/>
      <c r="D368" s="389"/>
      <c r="E368" s="389"/>
      <c r="F368" s="389"/>
      <c r="G368" s="389"/>
      <c r="H368" s="390"/>
    </row>
    <row r="369" spans="1:8" ht="16.5" thickBot="1" x14ac:dyDescent="0.3">
      <c r="A369" s="388"/>
      <c r="B369" s="389"/>
      <c r="C369" s="389"/>
      <c r="D369" s="389"/>
      <c r="E369" s="389"/>
      <c r="F369" s="389"/>
      <c r="G369" s="389"/>
      <c r="H369" s="390"/>
    </row>
    <row r="370" spans="1:8" ht="51.75" customHeight="1" x14ac:dyDescent="0.25">
      <c r="A370" s="391" t="s">
        <v>160</v>
      </c>
      <c r="B370" s="400" t="s">
        <v>161</v>
      </c>
      <c r="C370" s="402" t="s">
        <v>254</v>
      </c>
      <c r="D370" s="377" t="s">
        <v>832</v>
      </c>
      <c r="E370" s="378"/>
      <c r="F370" s="379" t="s">
        <v>834</v>
      </c>
      <c r="G370" s="378"/>
      <c r="H370" s="380" t="s">
        <v>7</v>
      </c>
    </row>
    <row r="371" spans="1:8" ht="38.25" x14ac:dyDescent="0.25">
      <c r="A371" s="392"/>
      <c r="B371" s="401"/>
      <c r="C371" s="403"/>
      <c r="D371" s="185" t="s">
        <v>836</v>
      </c>
      <c r="E371" s="186" t="s">
        <v>10</v>
      </c>
      <c r="F371" s="186" t="s">
        <v>837</v>
      </c>
      <c r="G371" s="185" t="s">
        <v>835</v>
      </c>
      <c r="H371" s="381"/>
    </row>
    <row r="372" spans="1:8" ht="16.5" thickBot="1" x14ac:dyDescent="0.3">
      <c r="A372" s="89">
        <v>1</v>
      </c>
      <c r="B372" s="48">
        <v>2</v>
      </c>
      <c r="C372" s="90">
        <v>3</v>
      </c>
      <c r="D372" s="91">
        <v>4</v>
      </c>
      <c r="E372" s="92">
        <v>5</v>
      </c>
      <c r="F372" s="92">
        <v>6</v>
      </c>
      <c r="G372" s="92">
        <v>7</v>
      </c>
      <c r="H372" s="93">
        <v>8</v>
      </c>
    </row>
    <row r="373" spans="1:8" ht="18.75" x14ac:dyDescent="0.25">
      <c r="A373" s="382" t="s">
        <v>774</v>
      </c>
      <c r="B373" s="383"/>
      <c r="C373" s="78" t="s">
        <v>908</v>
      </c>
      <c r="D373" s="79"/>
      <c r="E373" s="94"/>
      <c r="F373" s="94"/>
      <c r="G373" s="95"/>
      <c r="H373" s="96"/>
    </row>
    <row r="374" spans="1:8" ht="18.75" x14ac:dyDescent="0.25">
      <c r="A374" s="56" t="s">
        <v>162</v>
      </c>
      <c r="B374" s="97" t="s">
        <v>775</v>
      </c>
      <c r="C374" s="58" t="s">
        <v>908</v>
      </c>
      <c r="D374" s="59"/>
      <c r="E374" s="98"/>
      <c r="F374" s="98"/>
      <c r="G374" s="99"/>
      <c r="H374" s="100"/>
    </row>
    <row r="375" spans="1:8" ht="18.75" x14ac:dyDescent="0.25">
      <c r="A375" s="56" t="s">
        <v>163</v>
      </c>
      <c r="B375" s="65" t="s">
        <v>164</v>
      </c>
      <c r="C375" s="58" t="s">
        <v>908</v>
      </c>
      <c r="D375" s="59"/>
      <c r="E375" s="98"/>
      <c r="F375" s="98"/>
      <c r="G375" s="99"/>
      <c r="H375" s="100"/>
    </row>
    <row r="376" spans="1:8" ht="31.5" x14ac:dyDescent="0.25">
      <c r="A376" s="56" t="s">
        <v>165</v>
      </c>
      <c r="B376" s="64" t="s">
        <v>776</v>
      </c>
      <c r="C376" s="58" t="s">
        <v>908</v>
      </c>
      <c r="D376" s="59"/>
      <c r="E376" s="101"/>
      <c r="F376" s="101"/>
      <c r="G376" s="99"/>
      <c r="H376" s="100"/>
    </row>
    <row r="377" spans="1:8" ht="18.75" x14ac:dyDescent="0.25">
      <c r="A377" s="56" t="s">
        <v>166</v>
      </c>
      <c r="B377" s="66" t="s">
        <v>777</v>
      </c>
      <c r="C377" s="58" t="s">
        <v>908</v>
      </c>
      <c r="D377" s="59"/>
      <c r="E377" s="101"/>
      <c r="F377" s="101"/>
      <c r="G377" s="99"/>
      <c r="H377" s="100"/>
    </row>
    <row r="378" spans="1:8" ht="31.5" x14ac:dyDescent="0.25">
      <c r="A378" s="56" t="s">
        <v>778</v>
      </c>
      <c r="B378" s="67" t="s">
        <v>258</v>
      </c>
      <c r="C378" s="58" t="s">
        <v>908</v>
      </c>
      <c r="D378" s="59"/>
      <c r="E378" s="101"/>
      <c r="F378" s="101"/>
      <c r="G378" s="99"/>
      <c r="H378" s="100"/>
    </row>
    <row r="379" spans="1:8" ht="31.5" x14ac:dyDescent="0.25">
      <c r="A379" s="56" t="s">
        <v>779</v>
      </c>
      <c r="B379" s="67" t="s">
        <v>259</v>
      </c>
      <c r="C379" s="58" t="s">
        <v>908</v>
      </c>
      <c r="D379" s="59"/>
      <c r="E379" s="101"/>
      <c r="F379" s="101"/>
      <c r="G379" s="99"/>
      <c r="H379" s="100"/>
    </row>
    <row r="380" spans="1:8" ht="31.5" x14ac:dyDescent="0.25">
      <c r="A380" s="56" t="s">
        <v>780</v>
      </c>
      <c r="B380" s="67" t="s">
        <v>260</v>
      </c>
      <c r="C380" s="58" t="s">
        <v>908</v>
      </c>
      <c r="D380" s="59"/>
      <c r="E380" s="101"/>
      <c r="F380" s="101"/>
      <c r="G380" s="99"/>
      <c r="H380" s="100"/>
    </row>
    <row r="381" spans="1:8" ht="18.75" x14ac:dyDescent="0.25">
      <c r="A381" s="56" t="s">
        <v>168</v>
      </c>
      <c r="B381" s="66" t="s">
        <v>781</v>
      </c>
      <c r="C381" s="58" t="s">
        <v>908</v>
      </c>
      <c r="D381" s="59"/>
      <c r="E381" s="101"/>
      <c r="F381" s="101"/>
      <c r="G381" s="99"/>
      <c r="H381" s="100"/>
    </row>
    <row r="382" spans="1:8" ht="18.75" x14ac:dyDescent="0.25">
      <c r="A382" s="56" t="s">
        <v>170</v>
      </c>
      <c r="B382" s="66" t="s">
        <v>782</v>
      </c>
      <c r="C382" s="58" t="s">
        <v>908</v>
      </c>
      <c r="D382" s="59"/>
      <c r="E382" s="101"/>
      <c r="F382" s="101"/>
      <c r="G382" s="99"/>
      <c r="H382" s="100"/>
    </row>
    <row r="383" spans="1:8" ht="18.75" x14ac:dyDescent="0.25">
      <c r="A383" s="56" t="s">
        <v>172</v>
      </c>
      <c r="B383" s="66" t="s">
        <v>783</v>
      </c>
      <c r="C383" s="58" t="s">
        <v>908</v>
      </c>
      <c r="D383" s="59"/>
      <c r="E383" s="101"/>
      <c r="F383" s="101"/>
      <c r="G383" s="99"/>
      <c r="H383" s="100"/>
    </row>
    <row r="384" spans="1:8" ht="18.75" x14ac:dyDescent="0.25">
      <c r="A384" s="56" t="s">
        <v>173</v>
      </c>
      <c r="B384" s="66" t="s">
        <v>784</v>
      </c>
      <c r="C384" s="58" t="s">
        <v>908</v>
      </c>
      <c r="D384" s="59"/>
      <c r="E384" s="101"/>
      <c r="F384" s="101"/>
      <c r="G384" s="99"/>
      <c r="H384" s="100"/>
    </row>
    <row r="385" spans="1:8" ht="31.5" x14ac:dyDescent="0.25">
      <c r="A385" s="56" t="s">
        <v>785</v>
      </c>
      <c r="B385" s="67" t="s">
        <v>786</v>
      </c>
      <c r="C385" s="58" t="s">
        <v>908</v>
      </c>
      <c r="D385" s="59"/>
      <c r="E385" s="101"/>
      <c r="F385" s="101"/>
      <c r="G385" s="99"/>
      <c r="H385" s="100"/>
    </row>
    <row r="386" spans="1:8" ht="18.75" x14ac:dyDescent="0.25">
      <c r="A386" s="56" t="s">
        <v>787</v>
      </c>
      <c r="B386" s="67" t="s">
        <v>788</v>
      </c>
      <c r="C386" s="58" t="s">
        <v>908</v>
      </c>
      <c r="D386" s="59"/>
      <c r="E386" s="101"/>
      <c r="F386" s="101"/>
      <c r="G386" s="99"/>
      <c r="H386" s="100"/>
    </row>
    <row r="387" spans="1:8" ht="18.75" x14ac:dyDescent="0.25">
      <c r="A387" s="56" t="s">
        <v>789</v>
      </c>
      <c r="B387" s="67" t="s">
        <v>180</v>
      </c>
      <c r="C387" s="58" t="s">
        <v>908</v>
      </c>
      <c r="D387" s="59"/>
      <c r="E387" s="101"/>
      <c r="F387" s="101"/>
      <c r="G387" s="99"/>
      <c r="H387" s="100"/>
    </row>
    <row r="388" spans="1:8" ht="18.75" x14ac:dyDescent="0.25">
      <c r="A388" s="56" t="s">
        <v>790</v>
      </c>
      <c r="B388" s="67" t="s">
        <v>788</v>
      </c>
      <c r="C388" s="58" t="s">
        <v>908</v>
      </c>
      <c r="D388" s="59"/>
      <c r="E388" s="101"/>
      <c r="F388" s="101"/>
      <c r="G388" s="99"/>
      <c r="H388" s="100"/>
    </row>
    <row r="389" spans="1:8" ht="18.75" x14ac:dyDescent="0.25">
      <c r="A389" s="56" t="s">
        <v>174</v>
      </c>
      <c r="B389" s="66" t="s">
        <v>791</v>
      </c>
      <c r="C389" s="58" t="s">
        <v>908</v>
      </c>
      <c r="D389" s="59"/>
      <c r="E389" s="101"/>
      <c r="F389" s="101"/>
      <c r="G389" s="99"/>
      <c r="H389" s="100"/>
    </row>
    <row r="390" spans="1:8" ht="18.75" x14ac:dyDescent="0.25">
      <c r="A390" s="56" t="s">
        <v>175</v>
      </c>
      <c r="B390" s="66" t="s">
        <v>610</v>
      </c>
      <c r="C390" s="58" t="s">
        <v>908</v>
      </c>
      <c r="D390" s="59"/>
      <c r="E390" s="101"/>
      <c r="F390" s="101"/>
      <c r="G390" s="99"/>
      <c r="H390" s="100"/>
    </row>
    <row r="391" spans="1:8" ht="31.5" x14ac:dyDescent="0.25">
      <c r="A391" s="56" t="s">
        <v>792</v>
      </c>
      <c r="B391" s="66" t="s">
        <v>793</v>
      </c>
      <c r="C391" s="58" t="s">
        <v>908</v>
      </c>
      <c r="D391" s="59"/>
      <c r="E391" s="101"/>
      <c r="F391" s="101"/>
      <c r="G391" s="99"/>
      <c r="H391" s="100"/>
    </row>
    <row r="392" spans="1:8" ht="18.75" x14ac:dyDescent="0.25">
      <c r="A392" s="56" t="s">
        <v>794</v>
      </c>
      <c r="B392" s="67" t="s">
        <v>176</v>
      </c>
      <c r="C392" s="58" t="s">
        <v>908</v>
      </c>
      <c r="D392" s="59"/>
      <c r="E392" s="101"/>
      <c r="F392" s="101"/>
      <c r="G392" s="99"/>
      <c r="H392" s="100"/>
    </row>
    <row r="393" spans="1:8" ht="18.75" x14ac:dyDescent="0.25">
      <c r="A393" s="56" t="s">
        <v>795</v>
      </c>
      <c r="B393" s="102" t="s">
        <v>177</v>
      </c>
      <c r="C393" s="58" t="s">
        <v>908</v>
      </c>
      <c r="D393" s="59"/>
      <c r="E393" s="101"/>
      <c r="F393" s="101"/>
      <c r="G393" s="99"/>
      <c r="H393" s="100"/>
    </row>
    <row r="394" spans="1:8" ht="31.5" x14ac:dyDescent="0.25">
      <c r="A394" s="56" t="s">
        <v>178</v>
      </c>
      <c r="B394" s="64" t="s">
        <v>796</v>
      </c>
      <c r="C394" s="58" t="s">
        <v>908</v>
      </c>
      <c r="D394" s="59"/>
      <c r="E394" s="98"/>
      <c r="F394" s="98"/>
      <c r="G394" s="99"/>
      <c r="H394" s="100"/>
    </row>
    <row r="395" spans="1:8" ht="31.5" x14ac:dyDescent="0.25">
      <c r="A395" s="56" t="s">
        <v>797</v>
      </c>
      <c r="B395" s="66" t="s">
        <v>258</v>
      </c>
      <c r="C395" s="58" t="s">
        <v>908</v>
      </c>
      <c r="D395" s="59"/>
      <c r="E395" s="98"/>
      <c r="F395" s="98"/>
      <c r="G395" s="99"/>
      <c r="H395" s="100"/>
    </row>
    <row r="396" spans="1:8" ht="31.5" x14ac:dyDescent="0.25">
      <c r="A396" s="56" t="s">
        <v>798</v>
      </c>
      <c r="B396" s="66" t="s">
        <v>259</v>
      </c>
      <c r="C396" s="58" t="s">
        <v>908</v>
      </c>
      <c r="D396" s="59"/>
      <c r="E396" s="98"/>
      <c r="F396" s="98"/>
      <c r="G396" s="99"/>
      <c r="H396" s="100"/>
    </row>
    <row r="397" spans="1:8" ht="31.5" x14ac:dyDescent="0.25">
      <c r="A397" s="56" t="s">
        <v>799</v>
      </c>
      <c r="B397" s="66" t="s">
        <v>260</v>
      </c>
      <c r="C397" s="58" t="s">
        <v>908</v>
      </c>
      <c r="D397" s="59"/>
      <c r="E397" s="98"/>
      <c r="F397" s="98"/>
      <c r="G397" s="99"/>
      <c r="H397" s="100"/>
    </row>
    <row r="398" spans="1:8" ht="18.75" x14ac:dyDescent="0.25">
      <c r="A398" s="56" t="s">
        <v>179</v>
      </c>
      <c r="B398" s="64" t="s">
        <v>800</v>
      </c>
      <c r="C398" s="58" t="s">
        <v>908</v>
      </c>
      <c r="D398" s="59"/>
      <c r="E398" s="98"/>
      <c r="F398" s="98"/>
      <c r="G398" s="99"/>
      <c r="H398" s="100"/>
    </row>
    <row r="399" spans="1:8" ht="18.75" x14ac:dyDescent="0.25">
      <c r="A399" s="56" t="s">
        <v>181</v>
      </c>
      <c r="B399" s="65" t="s">
        <v>801</v>
      </c>
      <c r="C399" s="58" t="s">
        <v>908</v>
      </c>
      <c r="D399" s="59"/>
      <c r="E399" s="98"/>
      <c r="F399" s="98"/>
      <c r="G399" s="99"/>
      <c r="H399" s="100"/>
    </row>
    <row r="400" spans="1:8" ht="18.75" x14ac:dyDescent="0.25">
      <c r="A400" s="56" t="s">
        <v>182</v>
      </c>
      <c r="B400" s="64" t="s">
        <v>802</v>
      </c>
      <c r="C400" s="58" t="s">
        <v>908</v>
      </c>
      <c r="D400" s="59"/>
      <c r="E400" s="101"/>
      <c r="F400" s="101"/>
      <c r="G400" s="99"/>
      <c r="H400" s="100"/>
    </row>
    <row r="401" spans="1:8" ht="18.75" x14ac:dyDescent="0.25">
      <c r="A401" s="56" t="s">
        <v>183</v>
      </c>
      <c r="B401" s="66" t="s">
        <v>167</v>
      </c>
      <c r="C401" s="58" t="s">
        <v>908</v>
      </c>
      <c r="D401" s="59"/>
      <c r="E401" s="101"/>
      <c r="F401" s="101"/>
      <c r="G401" s="99"/>
      <c r="H401" s="100"/>
    </row>
    <row r="402" spans="1:8" ht="31.5" x14ac:dyDescent="0.25">
      <c r="A402" s="56" t="s">
        <v>803</v>
      </c>
      <c r="B402" s="66" t="s">
        <v>258</v>
      </c>
      <c r="C402" s="58" t="s">
        <v>908</v>
      </c>
      <c r="D402" s="59"/>
      <c r="E402" s="101"/>
      <c r="F402" s="101"/>
      <c r="G402" s="99"/>
      <c r="H402" s="100"/>
    </row>
    <row r="403" spans="1:8" ht="31.5" x14ac:dyDescent="0.25">
      <c r="A403" s="56" t="s">
        <v>804</v>
      </c>
      <c r="B403" s="66" t="s">
        <v>259</v>
      </c>
      <c r="C403" s="58" t="s">
        <v>908</v>
      </c>
      <c r="D403" s="59"/>
      <c r="E403" s="101"/>
      <c r="F403" s="101"/>
      <c r="G403" s="99"/>
      <c r="H403" s="100"/>
    </row>
    <row r="404" spans="1:8" ht="31.5" x14ac:dyDescent="0.25">
      <c r="A404" s="56" t="s">
        <v>805</v>
      </c>
      <c r="B404" s="66" t="s">
        <v>260</v>
      </c>
      <c r="C404" s="58" t="s">
        <v>908</v>
      </c>
      <c r="D404" s="59"/>
      <c r="E404" s="101"/>
      <c r="F404" s="101"/>
      <c r="G404" s="99"/>
      <c r="H404" s="100"/>
    </row>
    <row r="405" spans="1:8" ht="18.75" x14ac:dyDescent="0.25">
      <c r="A405" s="56" t="s">
        <v>184</v>
      </c>
      <c r="B405" s="66" t="s">
        <v>598</v>
      </c>
      <c r="C405" s="58" t="s">
        <v>908</v>
      </c>
      <c r="D405" s="59"/>
      <c r="E405" s="101"/>
      <c r="F405" s="101"/>
      <c r="G405" s="99"/>
      <c r="H405" s="100"/>
    </row>
    <row r="406" spans="1:8" ht="18.75" x14ac:dyDescent="0.25">
      <c r="A406" s="56" t="s">
        <v>185</v>
      </c>
      <c r="B406" s="66" t="s">
        <v>169</v>
      </c>
      <c r="C406" s="58" t="s">
        <v>908</v>
      </c>
      <c r="D406" s="59"/>
      <c r="E406" s="101"/>
      <c r="F406" s="101"/>
      <c r="G406" s="99"/>
      <c r="H406" s="100"/>
    </row>
    <row r="407" spans="1:8" ht="18.75" x14ac:dyDescent="0.25">
      <c r="A407" s="56" t="s">
        <v>186</v>
      </c>
      <c r="B407" s="66" t="s">
        <v>603</v>
      </c>
      <c r="C407" s="58" t="s">
        <v>908</v>
      </c>
      <c r="D407" s="59"/>
      <c r="E407" s="101"/>
      <c r="F407" s="101"/>
      <c r="G407" s="99"/>
      <c r="H407" s="100"/>
    </row>
    <row r="408" spans="1:8" ht="18.75" x14ac:dyDescent="0.25">
      <c r="A408" s="56" t="s">
        <v>187</v>
      </c>
      <c r="B408" s="66" t="s">
        <v>171</v>
      </c>
      <c r="C408" s="58" t="s">
        <v>908</v>
      </c>
      <c r="D408" s="59"/>
      <c r="E408" s="101"/>
      <c r="F408" s="101"/>
      <c r="G408" s="99"/>
      <c r="H408" s="100"/>
    </row>
    <row r="409" spans="1:8" ht="18.75" x14ac:dyDescent="0.25">
      <c r="A409" s="56" t="s">
        <v>188</v>
      </c>
      <c r="B409" s="66" t="s">
        <v>610</v>
      </c>
      <c r="C409" s="58" t="s">
        <v>908</v>
      </c>
      <c r="D409" s="59"/>
      <c r="E409" s="101"/>
      <c r="F409" s="101"/>
      <c r="G409" s="99"/>
      <c r="H409" s="100"/>
    </row>
    <row r="410" spans="1:8" ht="31.5" x14ac:dyDescent="0.25">
      <c r="A410" s="56" t="s">
        <v>189</v>
      </c>
      <c r="B410" s="66" t="s">
        <v>613</v>
      </c>
      <c r="C410" s="58" t="s">
        <v>908</v>
      </c>
      <c r="D410" s="59"/>
      <c r="E410" s="101"/>
      <c r="F410" s="101"/>
      <c r="G410" s="99"/>
      <c r="H410" s="100"/>
    </row>
    <row r="411" spans="1:8" ht="18.75" x14ac:dyDescent="0.25">
      <c r="A411" s="56" t="s">
        <v>190</v>
      </c>
      <c r="B411" s="67" t="s">
        <v>176</v>
      </c>
      <c r="C411" s="58" t="s">
        <v>908</v>
      </c>
      <c r="D411" s="59"/>
      <c r="E411" s="101"/>
      <c r="F411" s="101"/>
      <c r="G411" s="99"/>
      <c r="H411" s="100"/>
    </row>
    <row r="412" spans="1:8" ht="18.75" x14ac:dyDescent="0.25">
      <c r="A412" s="56" t="s">
        <v>191</v>
      </c>
      <c r="B412" s="102" t="s">
        <v>177</v>
      </c>
      <c r="C412" s="58" t="s">
        <v>908</v>
      </c>
      <c r="D412" s="59"/>
      <c r="E412" s="101"/>
      <c r="F412" s="101"/>
      <c r="G412" s="99"/>
      <c r="H412" s="100"/>
    </row>
    <row r="413" spans="1:8" ht="18.75" x14ac:dyDescent="0.25">
      <c r="A413" s="56" t="s">
        <v>192</v>
      </c>
      <c r="B413" s="64" t="s">
        <v>806</v>
      </c>
      <c r="C413" s="58" t="s">
        <v>908</v>
      </c>
      <c r="D413" s="59"/>
      <c r="E413" s="98"/>
      <c r="F413" s="98"/>
      <c r="G413" s="99"/>
      <c r="H413" s="100"/>
    </row>
    <row r="414" spans="1:8" ht="18.75" x14ac:dyDescent="0.25">
      <c r="A414" s="56" t="s">
        <v>193</v>
      </c>
      <c r="B414" s="64" t="s">
        <v>194</v>
      </c>
      <c r="C414" s="58" t="s">
        <v>908</v>
      </c>
      <c r="D414" s="59"/>
      <c r="E414" s="98"/>
      <c r="F414" s="98"/>
      <c r="G414" s="99"/>
      <c r="H414" s="100"/>
    </row>
    <row r="415" spans="1:8" ht="18.75" x14ac:dyDescent="0.25">
      <c r="A415" s="56" t="s">
        <v>195</v>
      </c>
      <c r="B415" s="66" t="s">
        <v>167</v>
      </c>
      <c r="C415" s="58" t="s">
        <v>908</v>
      </c>
      <c r="D415" s="59"/>
      <c r="E415" s="98"/>
      <c r="F415" s="98"/>
      <c r="G415" s="99"/>
      <c r="H415" s="100"/>
    </row>
    <row r="416" spans="1:8" ht="31.5" x14ac:dyDescent="0.25">
      <c r="A416" s="56" t="s">
        <v>807</v>
      </c>
      <c r="B416" s="66" t="s">
        <v>258</v>
      </c>
      <c r="C416" s="58" t="s">
        <v>908</v>
      </c>
      <c r="D416" s="59"/>
      <c r="E416" s="98"/>
      <c r="F416" s="98"/>
      <c r="G416" s="99"/>
      <c r="H416" s="100"/>
    </row>
    <row r="417" spans="1:10" ht="31.5" x14ac:dyDescent="0.25">
      <c r="A417" s="56" t="s">
        <v>808</v>
      </c>
      <c r="B417" s="66" t="s">
        <v>259</v>
      </c>
      <c r="C417" s="58" t="s">
        <v>908</v>
      </c>
      <c r="D417" s="59"/>
      <c r="E417" s="98"/>
      <c r="F417" s="98"/>
      <c r="G417" s="99"/>
      <c r="H417" s="100"/>
    </row>
    <row r="418" spans="1:10" ht="31.5" x14ac:dyDescent="0.25">
      <c r="A418" s="56" t="s">
        <v>809</v>
      </c>
      <c r="B418" s="66" t="s">
        <v>260</v>
      </c>
      <c r="C418" s="58" t="s">
        <v>908</v>
      </c>
      <c r="D418" s="59"/>
      <c r="E418" s="98"/>
      <c r="F418" s="98"/>
      <c r="G418" s="99"/>
      <c r="H418" s="100"/>
    </row>
    <row r="419" spans="1:10" ht="18.75" x14ac:dyDescent="0.25">
      <c r="A419" s="56" t="s">
        <v>196</v>
      </c>
      <c r="B419" s="66" t="s">
        <v>598</v>
      </c>
      <c r="C419" s="58" t="s">
        <v>908</v>
      </c>
      <c r="D419" s="59"/>
      <c r="E419" s="98"/>
      <c r="F419" s="98"/>
      <c r="G419" s="99"/>
      <c r="H419" s="100"/>
    </row>
    <row r="420" spans="1:10" ht="18.75" x14ac:dyDescent="0.25">
      <c r="A420" s="56" t="s">
        <v>197</v>
      </c>
      <c r="B420" s="66" t="s">
        <v>169</v>
      </c>
      <c r="C420" s="58" t="s">
        <v>908</v>
      </c>
      <c r="D420" s="59"/>
      <c r="E420" s="98"/>
      <c r="F420" s="98"/>
      <c r="G420" s="99"/>
      <c r="H420" s="100"/>
    </row>
    <row r="421" spans="1:10" ht="18.75" x14ac:dyDescent="0.25">
      <c r="A421" s="56" t="s">
        <v>198</v>
      </c>
      <c r="B421" s="66" t="s">
        <v>603</v>
      </c>
      <c r="C421" s="58" t="s">
        <v>908</v>
      </c>
      <c r="D421" s="59"/>
      <c r="E421" s="98"/>
      <c r="F421" s="98"/>
      <c r="G421" s="99"/>
      <c r="H421" s="100"/>
    </row>
    <row r="422" spans="1:10" ht="18.75" x14ac:dyDescent="0.25">
      <c r="A422" s="56" t="s">
        <v>199</v>
      </c>
      <c r="B422" s="66" t="s">
        <v>171</v>
      </c>
      <c r="C422" s="58" t="s">
        <v>908</v>
      </c>
      <c r="D422" s="59"/>
      <c r="E422" s="98"/>
      <c r="F422" s="98"/>
      <c r="G422" s="99"/>
      <c r="H422" s="100"/>
    </row>
    <row r="423" spans="1:10" ht="18.75" x14ac:dyDescent="0.25">
      <c r="A423" s="56" t="s">
        <v>200</v>
      </c>
      <c r="B423" s="66" t="s">
        <v>610</v>
      </c>
      <c r="C423" s="58" t="s">
        <v>908</v>
      </c>
      <c r="D423" s="59"/>
      <c r="E423" s="98"/>
      <c r="F423" s="98"/>
      <c r="G423" s="99"/>
      <c r="H423" s="100"/>
    </row>
    <row r="424" spans="1:10" ht="31.5" x14ac:dyDescent="0.25">
      <c r="A424" s="56" t="s">
        <v>201</v>
      </c>
      <c r="B424" s="66" t="s">
        <v>613</v>
      </c>
      <c r="C424" s="58" t="s">
        <v>908</v>
      </c>
      <c r="D424" s="59"/>
      <c r="E424" s="98"/>
      <c r="F424" s="98"/>
      <c r="G424" s="99"/>
      <c r="H424" s="100"/>
    </row>
    <row r="425" spans="1:10" ht="18.75" x14ac:dyDescent="0.25">
      <c r="A425" s="56" t="s">
        <v>202</v>
      </c>
      <c r="B425" s="102" t="s">
        <v>176</v>
      </c>
      <c r="C425" s="58" t="s">
        <v>908</v>
      </c>
      <c r="D425" s="59"/>
      <c r="E425" s="98"/>
      <c r="F425" s="98"/>
      <c r="G425" s="99"/>
      <c r="H425" s="100"/>
    </row>
    <row r="426" spans="1:10" ht="18.75" x14ac:dyDescent="0.25">
      <c r="A426" s="56" t="s">
        <v>203</v>
      </c>
      <c r="B426" s="102" t="s">
        <v>177</v>
      </c>
      <c r="C426" s="58" t="s">
        <v>908</v>
      </c>
      <c r="D426" s="59"/>
      <c r="E426" s="98"/>
      <c r="F426" s="98"/>
      <c r="G426" s="99"/>
      <c r="H426" s="100"/>
    </row>
    <row r="427" spans="1:10" ht="18.75" x14ac:dyDescent="0.25">
      <c r="A427" s="56" t="s">
        <v>204</v>
      </c>
      <c r="B427" s="65" t="s">
        <v>810</v>
      </c>
      <c r="C427" s="58" t="s">
        <v>908</v>
      </c>
      <c r="D427" s="59"/>
      <c r="E427" s="98"/>
      <c r="F427" s="98"/>
      <c r="G427" s="103"/>
      <c r="H427" s="100"/>
    </row>
    <row r="428" spans="1:10" ht="18.75" x14ac:dyDescent="0.25">
      <c r="A428" s="56" t="s">
        <v>205</v>
      </c>
      <c r="B428" s="65" t="s">
        <v>811</v>
      </c>
      <c r="C428" s="58" t="s">
        <v>908</v>
      </c>
      <c r="D428" s="59"/>
      <c r="E428" s="98"/>
      <c r="F428" s="98"/>
      <c r="G428" s="99"/>
      <c r="H428" s="100"/>
    </row>
    <row r="429" spans="1:10" ht="18.75" x14ac:dyDescent="0.3">
      <c r="A429" s="56" t="s">
        <v>206</v>
      </c>
      <c r="B429" s="64" t="s">
        <v>812</v>
      </c>
      <c r="C429" s="58" t="s">
        <v>908</v>
      </c>
      <c r="D429" s="59"/>
      <c r="E429" s="98"/>
      <c r="F429" s="98"/>
      <c r="G429" s="99"/>
      <c r="H429" s="100"/>
      <c r="I429" s="104"/>
      <c r="J429" s="105"/>
    </row>
    <row r="430" spans="1:10" ht="18.75" x14ac:dyDescent="0.25">
      <c r="A430" s="56" t="s">
        <v>207</v>
      </c>
      <c r="B430" s="64" t="s">
        <v>208</v>
      </c>
      <c r="C430" s="58" t="s">
        <v>908</v>
      </c>
      <c r="D430" s="59"/>
      <c r="E430" s="98"/>
      <c r="F430" s="98"/>
      <c r="G430" s="99"/>
      <c r="H430" s="100"/>
      <c r="I430" s="106"/>
    </row>
    <row r="431" spans="1:10" ht="18.75" x14ac:dyDescent="0.25">
      <c r="A431" s="56" t="s">
        <v>209</v>
      </c>
      <c r="B431" s="97" t="s">
        <v>210</v>
      </c>
      <c r="C431" s="58" t="s">
        <v>908</v>
      </c>
      <c r="D431" s="59"/>
      <c r="E431" s="98"/>
      <c r="F431" s="98"/>
      <c r="G431" s="99"/>
      <c r="H431" s="100"/>
    </row>
    <row r="432" spans="1:10" ht="18.75" x14ac:dyDescent="0.25">
      <c r="A432" s="56" t="s">
        <v>211</v>
      </c>
      <c r="B432" s="65" t="s">
        <v>212</v>
      </c>
      <c r="C432" s="58" t="s">
        <v>908</v>
      </c>
      <c r="D432" s="59"/>
      <c r="E432" s="98"/>
      <c r="F432" s="98"/>
      <c r="G432" s="99"/>
      <c r="H432" s="100"/>
    </row>
    <row r="433" spans="1:8" ht="18.75" x14ac:dyDescent="0.25">
      <c r="A433" s="56" t="s">
        <v>213</v>
      </c>
      <c r="B433" s="65" t="s">
        <v>214</v>
      </c>
      <c r="C433" s="58" t="s">
        <v>908</v>
      </c>
      <c r="D433" s="59"/>
      <c r="E433" s="98"/>
      <c r="F433" s="98"/>
      <c r="G433" s="99"/>
      <c r="H433" s="100"/>
    </row>
    <row r="434" spans="1:8" ht="18.75" x14ac:dyDescent="0.25">
      <c r="A434" s="56" t="s">
        <v>215</v>
      </c>
      <c r="B434" s="65" t="s">
        <v>813</v>
      </c>
      <c r="C434" s="58" t="s">
        <v>908</v>
      </c>
      <c r="D434" s="59"/>
      <c r="E434" s="98"/>
      <c r="F434" s="98"/>
      <c r="G434" s="99"/>
      <c r="H434" s="100"/>
    </row>
    <row r="435" spans="1:8" ht="18.75" x14ac:dyDescent="0.25">
      <c r="A435" s="56" t="s">
        <v>216</v>
      </c>
      <c r="B435" s="65" t="s">
        <v>217</v>
      </c>
      <c r="C435" s="58" t="s">
        <v>908</v>
      </c>
      <c r="D435" s="59"/>
      <c r="E435" s="98"/>
      <c r="F435" s="98"/>
      <c r="G435" s="99"/>
      <c r="H435" s="100"/>
    </row>
    <row r="436" spans="1:8" ht="18.75" x14ac:dyDescent="0.25">
      <c r="A436" s="56" t="s">
        <v>218</v>
      </c>
      <c r="B436" s="65" t="s">
        <v>219</v>
      </c>
      <c r="C436" s="58" t="s">
        <v>908</v>
      </c>
      <c r="D436" s="59"/>
      <c r="E436" s="98"/>
      <c r="F436" s="98"/>
      <c r="G436" s="99"/>
      <c r="H436" s="100"/>
    </row>
    <row r="437" spans="1:8" ht="18.75" x14ac:dyDescent="0.25">
      <c r="A437" s="56" t="s">
        <v>220</v>
      </c>
      <c r="B437" s="64" t="s">
        <v>221</v>
      </c>
      <c r="C437" s="58" t="s">
        <v>908</v>
      </c>
      <c r="D437" s="59"/>
      <c r="E437" s="98"/>
      <c r="F437" s="98"/>
      <c r="G437" s="99"/>
      <c r="H437" s="100"/>
    </row>
    <row r="438" spans="1:8" ht="31.5" x14ac:dyDescent="0.25">
      <c r="A438" s="56" t="s">
        <v>222</v>
      </c>
      <c r="B438" s="66" t="s">
        <v>223</v>
      </c>
      <c r="C438" s="58" t="s">
        <v>908</v>
      </c>
      <c r="D438" s="59"/>
      <c r="E438" s="101"/>
      <c r="F438" s="101"/>
      <c r="G438" s="99"/>
      <c r="H438" s="100"/>
    </row>
    <row r="439" spans="1:8" ht="18.75" x14ac:dyDescent="0.25">
      <c r="A439" s="56" t="s">
        <v>224</v>
      </c>
      <c r="B439" s="64" t="s">
        <v>225</v>
      </c>
      <c r="C439" s="58" t="s">
        <v>908</v>
      </c>
      <c r="D439" s="59"/>
      <c r="E439" s="101"/>
      <c r="F439" s="101"/>
      <c r="G439" s="99"/>
      <c r="H439" s="100"/>
    </row>
    <row r="440" spans="1:8" ht="31.5" x14ac:dyDescent="0.25">
      <c r="A440" s="56" t="s">
        <v>226</v>
      </c>
      <c r="B440" s="66" t="s">
        <v>227</v>
      </c>
      <c r="C440" s="58" t="s">
        <v>908</v>
      </c>
      <c r="D440" s="59"/>
      <c r="E440" s="101"/>
      <c r="F440" s="101"/>
      <c r="G440" s="99"/>
      <c r="H440" s="100"/>
    </row>
    <row r="441" spans="1:8" ht="18.75" x14ac:dyDescent="0.25">
      <c r="A441" s="56" t="s">
        <v>228</v>
      </c>
      <c r="B441" s="65" t="s">
        <v>229</v>
      </c>
      <c r="C441" s="58" t="s">
        <v>908</v>
      </c>
      <c r="D441" s="59"/>
      <c r="E441" s="98"/>
      <c r="F441" s="98"/>
      <c r="G441" s="99"/>
      <c r="H441" s="100"/>
    </row>
    <row r="442" spans="1:8" ht="19.5" thickBot="1" x14ac:dyDescent="0.3">
      <c r="A442" s="68" t="s">
        <v>230</v>
      </c>
      <c r="B442" s="107" t="s">
        <v>231</v>
      </c>
      <c r="C442" s="70" t="s">
        <v>908</v>
      </c>
      <c r="D442" s="71"/>
      <c r="E442" s="108"/>
      <c r="F442" s="108"/>
      <c r="G442" s="109"/>
      <c r="H442" s="110"/>
    </row>
    <row r="443" spans="1:8" x14ac:dyDescent="0.25">
      <c r="A443" s="50" t="s">
        <v>335</v>
      </c>
      <c r="B443" s="51" t="s">
        <v>328</v>
      </c>
      <c r="C443" s="111" t="s">
        <v>426</v>
      </c>
      <c r="D443" s="112"/>
      <c r="E443" s="113"/>
      <c r="F443" s="113"/>
      <c r="G443" s="114"/>
      <c r="H443" s="115"/>
    </row>
    <row r="444" spans="1:8" ht="47.25" x14ac:dyDescent="0.25">
      <c r="A444" s="116" t="s">
        <v>814</v>
      </c>
      <c r="B444" s="65" t="s">
        <v>815</v>
      </c>
      <c r="C444" s="70" t="s">
        <v>908</v>
      </c>
      <c r="D444" s="71"/>
      <c r="E444" s="117"/>
      <c r="F444" s="117"/>
      <c r="G444" s="118"/>
      <c r="H444" s="119"/>
    </row>
    <row r="445" spans="1:8" x14ac:dyDescent="0.25">
      <c r="A445" s="116" t="s">
        <v>338</v>
      </c>
      <c r="B445" s="64" t="s">
        <v>816</v>
      </c>
      <c r="C445" s="58" t="s">
        <v>908</v>
      </c>
      <c r="D445" s="59"/>
      <c r="E445" s="117"/>
      <c r="F445" s="117"/>
      <c r="G445" s="118"/>
      <c r="H445" s="119"/>
    </row>
    <row r="446" spans="1:8" ht="31.5" x14ac:dyDescent="0.25">
      <c r="A446" s="116" t="s">
        <v>339</v>
      </c>
      <c r="B446" s="64" t="s">
        <v>817</v>
      </c>
      <c r="C446" s="70" t="s">
        <v>908</v>
      </c>
      <c r="D446" s="71"/>
      <c r="E446" s="117"/>
      <c r="F446" s="117"/>
      <c r="G446" s="118"/>
      <c r="H446" s="119"/>
    </row>
    <row r="447" spans="1:8" x14ac:dyDescent="0.25">
      <c r="A447" s="116" t="s">
        <v>340</v>
      </c>
      <c r="B447" s="64" t="s">
        <v>818</v>
      </c>
      <c r="C447" s="70" t="s">
        <v>908</v>
      </c>
      <c r="D447" s="71"/>
      <c r="E447" s="117"/>
      <c r="F447" s="117"/>
      <c r="G447" s="118"/>
      <c r="H447" s="119"/>
    </row>
    <row r="448" spans="1:8" ht="31.5" x14ac:dyDescent="0.25">
      <c r="A448" s="116" t="s">
        <v>341</v>
      </c>
      <c r="B448" s="65" t="s">
        <v>819</v>
      </c>
      <c r="C448" s="88" t="s">
        <v>426</v>
      </c>
      <c r="D448" s="120"/>
      <c r="E448" s="117"/>
      <c r="F448" s="117"/>
      <c r="G448" s="118"/>
      <c r="H448" s="119"/>
    </row>
    <row r="449" spans="1:8" x14ac:dyDescent="0.25">
      <c r="A449" s="116" t="s">
        <v>820</v>
      </c>
      <c r="B449" s="64" t="s">
        <v>821</v>
      </c>
      <c r="C449" s="70" t="s">
        <v>908</v>
      </c>
      <c r="D449" s="71"/>
      <c r="E449" s="117"/>
      <c r="F449" s="117"/>
      <c r="G449" s="118"/>
      <c r="H449" s="119"/>
    </row>
    <row r="450" spans="1:8" x14ac:dyDescent="0.25">
      <c r="A450" s="116" t="s">
        <v>822</v>
      </c>
      <c r="B450" s="64" t="s">
        <v>823</v>
      </c>
      <c r="C450" s="70" t="s">
        <v>908</v>
      </c>
      <c r="D450" s="71"/>
      <c r="E450" s="117"/>
      <c r="F450" s="117"/>
      <c r="G450" s="118"/>
      <c r="H450" s="119"/>
    </row>
    <row r="451" spans="1:8" ht="16.5" thickBot="1" x14ac:dyDescent="0.3">
      <c r="A451" s="121" t="s">
        <v>824</v>
      </c>
      <c r="B451" s="122" t="s">
        <v>825</v>
      </c>
      <c r="C451" s="75" t="s">
        <v>908</v>
      </c>
      <c r="D451" s="76"/>
      <c r="E451" s="123"/>
      <c r="F451" s="123"/>
      <c r="G451" s="124"/>
      <c r="H451" s="125"/>
    </row>
    <row r="452" spans="1:8" x14ac:dyDescent="0.25">
      <c r="A452" s="126"/>
      <c r="B452" s="127"/>
      <c r="C452" s="128"/>
      <c r="D452" s="128"/>
      <c r="E452" s="129"/>
      <c r="F452" s="129"/>
      <c r="G452" s="130"/>
      <c r="H452" s="130"/>
    </row>
    <row r="453" spans="1:8" x14ac:dyDescent="0.25">
      <c r="A453" s="126"/>
      <c r="B453" s="127"/>
      <c r="C453" s="128"/>
      <c r="D453" s="128"/>
      <c r="E453" s="129"/>
      <c r="F453" s="129"/>
      <c r="G453" s="130"/>
      <c r="H453" s="130"/>
    </row>
    <row r="454" spans="1:8" x14ac:dyDescent="0.25">
      <c r="A454" s="205" t="s">
        <v>826</v>
      </c>
      <c r="B454" s="127"/>
      <c r="C454" s="128"/>
      <c r="D454" s="128"/>
      <c r="E454" s="129"/>
      <c r="F454" s="129"/>
      <c r="G454" s="130"/>
      <c r="H454" s="130"/>
    </row>
    <row r="455" spans="1:8" x14ac:dyDescent="0.25">
      <c r="A455" s="384" t="s">
        <v>827</v>
      </c>
      <c r="B455" s="384"/>
      <c r="C455" s="384"/>
      <c r="D455" s="384"/>
      <c r="E455" s="384"/>
      <c r="F455" s="384"/>
      <c r="G455" s="384"/>
      <c r="H455" s="384"/>
    </row>
    <row r="456" spans="1:8" x14ac:dyDescent="0.25">
      <c r="A456" s="384" t="s">
        <v>828</v>
      </c>
      <c r="B456" s="384"/>
      <c r="C456" s="384"/>
      <c r="D456" s="384"/>
      <c r="E456" s="384"/>
      <c r="F456" s="384"/>
      <c r="G456" s="384"/>
      <c r="H456" s="384"/>
    </row>
    <row r="457" spans="1:8" x14ac:dyDescent="0.25">
      <c r="A457" s="384" t="s">
        <v>829</v>
      </c>
      <c r="B457" s="384"/>
      <c r="C457" s="384"/>
      <c r="D457" s="384"/>
      <c r="E457" s="384"/>
      <c r="F457" s="384"/>
      <c r="G457" s="384"/>
      <c r="H457" s="384"/>
    </row>
    <row r="458" spans="1:8" ht="26.25" customHeight="1" x14ac:dyDescent="0.25">
      <c r="A458" s="394" t="s">
        <v>830</v>
      </c>
      <c r="B458" s="394"/>
      <c r="C458" s="394"/>
      <c r="D458" s="394"/>
      <c r="E458" s="394"/>
      <c r="F458" s="394"/>
      <c r="G458" s="394"/>
      <c r="H458" s="394"/>
    </row>
    <row r="459" spans="1:8" x14ac:dyDescent="0.25">
      <c r="A459" s="376" t="s">
        <v>831</v>
      </c>
      <c r="B459" s="376"/>
      <c r="C459" s="376"/>
      <c r="D459" s="376"/>
      <c r="E459" s="376"/>
      <c r="F459" s="376"/>
      <c r="G459" s="376"/>
      <c r="H459" s="376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10</vt:i4>
      </vt:variant>
    </vt:vector>
  </HeadingPairs>
  <TitlesOfParts>
    <vt:vector size="21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15 ввод в экспл</vt:lpstr>
      <vt:lpstr>Лист1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15 ввод в экспл'!Область_печати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--</cp:lastModifiedBy>
  <cp:lastPrinted>2018-12-07T09:55:13Z</cp:lastPrinted>
  <dcterms:created xsi:type="dcterms:W3CDTF">2009-07-27T10:10:26Z</dcterms:created>
  <dcterms:modified xsi:type="dcterms:W3CDTF">2022-11-14T06:47:05Z</dcterms:modified>
</cp:coreProperties>
</file>